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6815" windowHeight="7155" tabRatio="743" activeTab="2"/>
  </bookViews>
  <sheets>
    <sheet name="Nivel Articulación PTEA-PNE (2)" sheetId="7" r:id="rId1"/>
    <sheet name="PTEA" sheetId="6" r:id="rId2"/>
    <sheet name="ARMONIZACIÓN 2020 (2)" sheetId="5" r:id="rId3"/>
    <sheet name="Analisis Implem PTEA-PNEA" sheetId="3" r:id="rId4"/>
  </sheets>
  <definedNames>
    <definedName name="_xlnm._FilterDatabase" localSheetId="2" hidden="1">'ARMONIZACIÓN 2020 (2)'!$A$2:$BF$2</definedName>
    <definedName name="_xlnm._FilterDatabase" localSheetId="0" hidden="1">'Nivel Articulación PTEA-PNE (2)'!$A$4:$EB$4</definedName>
  </definedName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5" i="3"/>
  <c r="V6"/>
  <c r="V7"/>
  <c r="V8"/>
  <c r="V9"/>
  <c r="V10"/>
  <c r="V11"/>
  <c r="V12"/>
  <c r="V13"/>
  <c r="V14"/>
  <c r="V15"/>
  <c r="V16"/>
  <c r="V17"/>
  <c r="V18"/>
  <c r="V19"/>
  <c r="V20"/>
  <c r="V21"/>
  <c r="V22"/>
  <c r="V23"/>
  <c r="V24"/>
  <c r="U16"/>
  <c r="CN109" i="7"/>
  <c r="CO109"/>
  <c r="CP109"/>
  <c r="CQ109"/>
  <c r="CR109"/>
  <c r="CB109"/>
  <c r="CC109"/>
  <c r="CD109"/>
  <c r="CE109"/>
  <c r="CF109"/>
  <c r="CG109"/>
  <c r="CH109"/>
  <c r="CI109"/>
  <c r="CJ109"/>
  <c r="CK109"/>
  <c r="CN108"/>
  <c r="CS108"/>
  <c r="CT108"/>
  <c r="CO108"/>
  <c r="CP108"/>
  <c r="CQ108"/>
  <c r="CR108"/>
  <c r="CB108"/>
  <c r="CC108"/>
  <c r="CD108"/>
  <c r="CE108"/>
  <c r="CF108"/>
  <c r="CG108"/>
  <c r="CH108"/>
  <c r="CI108"/>
  <c r="CJ108"/>
  <c r="CK108"/>
  <c r="CL108"/>
  <c r="CM108"/>
  <c r="CN107"/>
  <c r="CO107"/>
  <c r="CP107"/>
  <c r="CQ107"/>
  <c r="CR107"/>
  <c r="CB107"/>
  <c r="CC107"/>
  <c r="CD107"/>
  <c r="CE107"/>
  <c r="CF107"/>
  <c r="CG107"/>
  <c r="CH107"/>
  <c r="CI107"/>
  <c r="CJ107"/>
  <c r="CK107"/>
  <c r="CN106"/>
  <c r="CO106"/>
  <c r="CP106"/>
  <c r="CQ106"/>
  <c r="CR106"/>
  <c r="CB106"/>
  <c r="CC106"/>
  <c r="CD106"/>
  <c r="CE106"/>
  <c r="CF106"/>
  <c r="CG106"/>
  <c r="CH106"/>
  <c r="CI106"/>
  <c r="CJ106"/>
  <c r="CK106"/>
  <c r="CN105"/>
  <c r="CO105"/>
  <c r="CP105"/>
  <c r="CQ105"/>
  <c r="CR105"/>
  <c r="CB105"/>
  <c r="CC105"/>
  <c r="CD105"/>
  <c r="CE105"/>
  <c r="CF105"/>
  <c r="CG105"/>
  <c r="CH105"/>
  <c r="CI105"/>
  <c r="CJ105"/>
  <c r="CK105"/>
  <c r="CN104"/>
  <c r="CS104"/>
  <c r="CT104"/>
  <c r="CO104"/>
  <c r="CP104"/>
  <c r="CQ104"/>
  <c r="CR104"/>
  <c r="CB104"/>
  <c r="CC104"/>
  <c r="CD104"/>
  <c r="CE104"/>
  <c r="CF104"/>
  <c r="CG104"/>
  <c r="CH104"/>
  <c r="CI104"/>
  <c r="CJ104"/>
  <c r="CK104"/>
  <c r="CL104"/>
  <c r="CM104"/>
  <c r="CN103"/>
  <c r="CO103"/>
  <c r="CP103"/>
  <c r="CQ103"/>
  <c r="CR103"/>
  <c r="CB103"/>
  <c r="CC103"/>
  <c r="CD103"/>
  <c r="CE103"/>
  <c r="CF103"/>
  <c r="CG103"/>
  <c r="CH103"/>
  <c r="CI103"/>
  <c r="CJ103"/>
  <c r="CK103"/>
  <c r="CN102"/>
  <c r="CO102"/>
  <c r="CP102"/>
  <c r="CQ102"/>
  <c r="CR102"/>
  <c r="CB102"/>
  <c r="CC102"/>
  <c r="CD102"/>
  <c r="CE102"/>
  <c r="CF102"/>
  <c r="CG102"/>
  <c r="CH102"/>
  <c r="CI102"/>
  <c r="CJ102"/>
  <c r="CK102"/>
  <c r="CN101"/>
  <c r="CO101"/>
  <c r="CP101"/>
  <c r="CQ101"/>
  <c r="CR101"/>
  <c r="CB101"/>
  <c r="CC101"/>
  <c r="CD101"/>
  <c r="CE101"/>
  <c r="CF101"/>
  <c r="CG101"/>
  <c r="CH101"/>
  <c r="CI101"/>
  <c r="CJ101"/>
  <c r="CK101"/>
  <c r="CN100"/>
  <c r="CS100"/>
  <c r="CT100"/>
  <c r="CO100"/>
  <c r="CP100"/>
  <c r="CQ100"/>
  <c r="CR100"/>
  <c r="CB100"/>
  <c r="CC100"/>
  <c r="CD100"/>
  <c r="CE100"/>
  <c r="CF100"/>
  <c r="CG100"/>
  <c r="CH100"/>
  <c r="CI100"/>
  <c r="CJ100"/>
  <c r="CK100"/>
  <c r="CN99"/>
  <c r="CO99"/>
  <c r="CP99"/>
  <c r="CQ99"/>
  <c r="CR99"/>
  <c r="CB99"/>
  <c r="CC99"/>
  <c r="CD99"/>
  <c r="CE99"/>
  <c r="CF99"/>
  <c r="CG99"/>
  <c r="CH99"/>
  <c r="CI99"/>
  <c r="CJ99"/>
  <c r="CK99"/>
  <c r="CN98"/>
  <c r="CO98"/>
  <c r="CP98"/>
  <c r="CQ98"/>
  <c r="CR98"/>
  <c r="CB98"/>
  <c r="CC98"/>
  <c r="CD98"/>
  <c r="CE98"/>
  <c r="CF98"/>
  <c r="CG98"/>
  <c r="CH98"/>
  <c r="CI98"/>
  <c r="CJ98"/>
  <c r="CK98"/>
  <c r="CN97"/>
  <c r="CS97"/>
  <c r="CT97"/>
  <c r="CO97"/>
  <c r="CP97"/>
  <c r="CQ97"/>
  <c r="CR97"/>
  <c r="CB97"/>
  <c r="CC97"/>
  <c r="CD97"/>
  <c r="CE97"/>
  <c r="CF97"/>
  <c r="CG97"/>
  <c r="CH97"/>
  <c r="CI97"/>
  <c r="CJ97"/>
  <c r="CK97"/>
  <c r="CL97"/>
  <c r="CM97"/>
  <c r="CN96"/>
  <c r="CO96"/>
  <c r="CP96"/>
  <c r="CQ96"/>
  <c r="CR96"/>
  <c r="CB96"/>
  <c r="CC96"/>
  <c r="CD96"/>
  <c r="CE96"/>
  <c r="CF96"/>
  <c r="CG96"/>
  <c r="CH96"/>
  <c r="CI96"/>
  <c r="CJ96"/>
  <c r="CK96"/>
  <c r="CN95"/>
  <c r="CO95"/>
  <c r="CP95"/>
  <c r="CQ95"/>
  <c r="CR95"/>
  <c r="CB95"/>
  <c r="CC95"/>
  <c r="CD95"/>
  <c r="CE95"/>
  <c r="CF95"/>
  <c r="CG95"/>
  <c r="CH95"/>
  <c r="CI95"/>
  <c r="CJ95"/>
  <c r="CK95"/>
  <c r="CN94"/>
  <c r="CO94"/>
  <c r="CP94"/>
  <c r="CQ94"/>
  <c r="CR94"/>
  <c r="CB94"/>
  <c r="CC94"/>
  <c r="CD94"/>
  <c r="CE94"/>
  <c r="CF94"/>
  <c r="CG94"/>
  <c r="CH94"/>
  <c r="CI94"/>
  <c r="CJ94"/>
  <c r="CK94"/>
  <c r="CN93"/>
  <c r="CS93"/>
  <c r="CT93"/>
  <c r="CO93"/>
  <c r="CP93"/>
  <c r="CQ93"/>
  <c r="CR93"/>
  <c r="CB93"/>
  <c r="CC93"/>
  <c r="CD93"/>
  <c r="CE93"/>
  <c r="CF93"/>
  <c r="CG93"/>
  <c r="CH93"/>
  <c r="CI93"/>
  <c r="CJ93"/>
  <c r="CK93"/>
  <c r="CL93"/>
  <c r="CM93"/>
  <c r="CN92"/>
  <c r="CO92"/>
  <c r="CP92"/>
  <c r="CQ92"/>
  <c r="CR92"/>
  <c r="CB92"/>
  <c r="CC92"/>
  <c r="CD92"/>
  <c r="CE92"/>
  <c r="CF92"/>
  <c r="CG92"/>
  <c r="CH92"/>
  <c r="CI92"/>
  <c r="CJ92"/>
  <c r="CK92"/>
  <c r="CN91"/>
  <c r="CO91"/>
  <c r="CP91"/>
  <c r="CQ91"/>
  <c r="CR91"/>
  <c r="CB91"/>
  <c r="CC91"/>
  <c r="CD91"/>
  <c r="CE91"/>
  <c r="CF91"/>
  <c r="CG91"/>
  <c r="CH91"/>
  <c r="CI91"/>
  <c r="CJ91"/>
  <c r="CK91"/>
  <c r="CN90"/>
  <c r="CO90"/>
  <c r="CP90"/>
  <c r="CQ90"/>
  <c r="CR90"/>
  <c r="CB90"/>
  <c r="CC90"/>
  <c r="CD90"/>
  <c r="CE90"/>
  <c r="CF90"/>
  <c r="CG90"/>
  <c r="CH90"/>
  <c r="CI90"/>
  <c r="CJ90"/>
  <c r="CK90"/>
  <c r="CN89"/>
  <c r="CO89"/>
  <c r="CP89"/>
  <c r="CQ89"/>
  <c r="CR89"/>
  <c r="CB89"/>
  <c r="CC89"/>
  <c r="CD89"/>
  <c r="CE89"/>
  <c r="CF89"/>
  <c r="CG89"/>
  <c r="CH89"/>
  <c r="CI89"/>
  <c r="CJ89"/>
  <c r="CK89"/>
  <c r="CN88"/>
  <c r="CO88"/>
  <c r="CP88"/>
  <c r="CQ88"/>
  <c r="CS88"/>
  <c r="CT88"/>
  <c r="CR88"/>
  <c r="CB88"/>
  <c r="CC88"/>
  <c r="CD88"/>
  <c r="CE88"/>
  <c r="CF88"/>
  <c r="CG88"/>
  <c r="CH88"/>
  <c r="CI88"/>
  <c r="CJ88"/>
  <c r="CK88"/>
  <c r="CL88"/>
  <c r="CM88"/>
  <c r="CN87"/>
  <c r="CO87"/>
  <c r="CP87"/>
  <c r="CQ87"/>
  <c r="CR87"/>
  <c r="CB87"/>
  <c r="CC87"/>
  <c r="CD87"/>
  <c r="CE87"/>
  <c r="CF87"/>
  <c r="CG87"/>
  <c r="CH87"/>
  <c r="CI87"/>
  <c r="CJ87"/>
  <c r="CK87"/>
  <c r="CN86"/>
  <c r="CS86"/>
  <c r="CT86"/>
  <c r="CO86"/>
  <c r="CP86"/>
  <c r="CQ86"/>
  <c r="CR86"/>
  <c r="CB86"/>
  <c r="CC86"/>
  <c r="CD86"/>
  <c r="CE86"/>
  <c r="CF86"/>
  <c r="CG86"/>
  <c r="CH86"/>
  <c r="CI86"/>
  <c r="CJ86"/>
  <c r="CK86"/>
  <c r="CN85"/>
  <c r="CO85"/>
  <c r="CP85"/>
  <c r="CQ85"/>
  <c r="CR85"/>
  <c r="CB85"/>
  <c r="CC85"/>
  <c r="CD85"/>
  <c r="CE85"/>
  <c r="CF85"/>
  <c r="CG85"/>
  <c r="CH85"/>
  <c r="CI85"/>
  <c r="CJ85"/>
  <c r="CK85"/>
  <c r="CN84"/>
  <c r="CO84"/>
  <c r="CP84"/>
  <c r="CQ84"/>
  <c r="CS84"/>
  <c r="CT84"/>
  <c r="CR84"/>
  <c r="CB84"/>
  <c r="CC84"/>
  <c r="CD84"/>
  <c r="CE84"/>
  <c r="CF84"/>
  <c r="CG84"/>
  <c r="CH84"/>
  <c r="CI84"/>
  <c r="CJ84"/>
  <c r="CK84"/>
  <c r="CL84"/>
  <c r="CM84"/>
  <c r="CN83"/>
  <c r="CO83"/>
  <c r="CP83"/>
  <c r="CQ83"/>
  <c r="CR83"/>
  <c r="CB83"/>
  <c r="CC83"/>
  <c r="CD83"/>
  <c r="CE83"/>
  <c r="CF83"/>
  <c r="CG83"/>
  <c r="CH83"/>
  <c r="CI83"/>
  <c r="CJ83"/>
  <c r="CK83"/>
  <c r="CN82"/>
  <c r="CS82"/>
  <c r="CT82"/>
  <c r="CO82"/>
  <c r="CP82"/>
  <c r="CQ82"/>
  <c r="CR82"/>
  <c r="CB82"/>
  <c r="CC82"/>
  <c r="CD82"/>
  <c r="CE82"/>
  <c r="CF82"/>
  <c r="CG82"/>
  <c r="CH82"/>
  <c r="CI82"/>
  <c r="CJ82"/>
  <c r="CK82"/>
  <c r="CN81"/>
  <c r="CO81"/>
  <c r="CP81"/>
  <c r="CQ81"/>
  <c r="CR81"/>
  <c r="CB81"/>
  <c r="CC81"/>
  <c r="CD81"/>
  <c r="CE81"/>
  <c r="CF81"/>
  <c r="CG81"/>
  <c r="CH81"/>
  <c r="CI81"/>
  <c r="CJ81"/>
  <c r="CK81"/>
  <c r="CN80"/>
  <c r="CO80"/>
  <c r="CP80"/>
  <c r="CQ80"/>
  <c r="CS80"/>
  <c r="CT80"/>
  <c r="CR80"/>
  <c r="CB80"/>
  <c r="CC80"/>
  <c r="CD80"/>
  <c r="CE80"/>
  <c r="CF80"/>
  <c r="CG80"/>
  <c r="CH80"/>
  <c r="CI80"/>
  <c r="CJ80"/>
  <c r="CK80"/>
  <c r="CN79"/>
  <c r="CS79"/>
  <c r="CT79"/>
  <c r="CO79"/>
  <c r="CP79"/>
  <c r="CQ79"/>
  <c r="CR79"/>
  <c r="CB79"/>
  <c r="CC79"/>
  <c r="CD79"/>
  <c r="CE79"/>
  <c r="CF79"/>
  <c r="CG79"/>
  <c r="CH79"/>
  <c r="CI79"/>
  <c r="CJ79"/>
  <c r="CK79"/>
  <c r="CN78"/>
  <c r="CO78"/>
  <c r="CP78"/>
  <c r="CQ78"/>
  <c r="CR78"/>
  <c r="CB78"/>
  <c r="CC78"/>
  <c r="CL78"/>
  <c r="CM78"/>
  <c r="CD78"/>
  <c r="CE78"/>
  <c r="CF78"/>
  <c r="CG78"/>
  <c r="CH78"/>
  <c r="CI78"/>
  <c r="CJ78"/>
  <c r="CK78"/>
  <c r="CN77"/>
  <c r="CO77"/>
  <c r="CP77"/>
  <c r="CQ77"/>
  <c r="CR77"/>
  <c r="CB77"/>
  <c r="CC77"/>
  <c r="CD77"/>
  <c r="CE77"/>
  <c r="CF77"/>
  <c r="CG77"/>
  <c r="CH77"/>
  <c r="CI77"/>
  <c r="CJ77"/>
  <c r="CK77"/>
  <c r="CN76"/>
  <c r="CO76"/>
  <c r="CP76"/>
  <c r="CQ76"/>
  <c r="CS76"/>
  <c r="CT76"/>
  <c r="CR76"/>
  <c r="CB76"/>
  <c r="CC76"/>
  <c r="CD76"/>
  <c r="CE76"/>
  <c r="CF76"/>
  <c r="CG76"/>
  <c r="CH76"/>
  <c r="CI76"/>
  <c r="CJ76"/>
  <c r="CK76"/>
  <c r="CN75"/>
  <c r="CO75"/>
  <c r="CP75"/>
  <c r="CQ75"/>
  <c r="CR75"/>
  <c r="CB75"/>
  <c r="CC75"/>
  <c r="CD75"/>
  <c r="CE75"/>
  <c r="CF75"/>
  <c r="CG75"/>
  <c r="CH75"/>
  <c r="CI75"/>
  <c r="CJ75"/>
  <c r="CK75"/>
  <c r="CN74"/>
  <c r="CO74"/>
  <c r="CP74"/>
  <c r="CQ74"/>
  <c r="CR74"/>
  <c r="CS74"/>
  <c r="CT74"/>
  <c r="CB74"/>
  <c r="CC74"/>
  <c r="CL74"/>
  <c r="CM74"/>
  <c r="CD74"/>
  <c r="CE74"/>
  <c r="CF74"/>
  <c r="CG74"/>
  <c r="CH74"/>
  <c r="CI74"/>
  <c r="CJ74"/>
  <c r="CK74"/>
  <c r="CN73"/>
  <c r="CO73"/>
  <c r="CP73"/>
  <c r="CQ73"/>
  <c r="CR73"/>
  <c r="CB73"/>
  <c r="CC73"/>
  <c r="CD73"/>
  <c r="CE73"/>
  <c r="CF73"/>
  <c r="CG73"/>
  <c r="CH73"/>
  <c r="CI73"/>
  <c r="CJ73"/>
  <c r="CK73"/>
  <c r="CN72"/>
  <c r="CO72"/>
  <c r="CP72"/>
  <c r="CQ72"/>
  <c r="CS72"/>
  <c r="CT72"/>
  <c r="CR72"/>
  <c r="CB72"/>
  <c r="CC72"/>
  <c r="CD72"/>
  <c r="CE72"/>
  <c r="CF72"/>
  <c r="CG72"/>
  <c r="CH72"/>
  <c r="CI72"/>
  <c r="CJ72"/>
  <c r="CK72"/>
  <c r="CN71"/>
  <c r="CO71"/>
  <c r="CP71"/>
  <c r="CQ71"/>
  <c r="CR71"/>
  <c r="CB71"/>
  <c r="CC71"/>
  <c r="CD71"/>
  <c r="CE71"/>
  <c r="CF71"/>
  <c r="CG71"/>
  <c r="CH71"/>
  <c r="CI71"/>
  <c r="CJ71"/>
  <c r="CK71"/>
  <c r="CN70"/>
  <c r="CO70"/>
  <c r="CP70"/>
  <c r="CQ70"/>
  <c r="CR70"/>
  <c r="CB70"/>
  <c r="CC70"/>
  <c r="CD70"/>
  <c r="CE70"/>
  <c r="CF70"/>
  <c r="CG70"/>
  <c r="CH70"/>
  <c r="CI70"/>
  <c r="CJ70"/>
  <c r="CK70"/>
  <c r="CN69"/>
  <c r="CO69"/>
  <c r="CP69"/>
  <c r="CQ69"/>
  <c r="CR69"/>
  <c r="CB69"/>
  <c r="CC69"/>
  <c r="CD69"/>
  <c r="CE69"/>
  <c r="CF69"/>
  <c r="CG69"/>
  <c r="CH69"/>
  <c r="CI69"/>
  <c r="CJ69"/>
  <c r="CK69"/>
  <c r="CN68"/>
  <c r="CO68"/>
  <c r="CP68"/>
  <c r="CQ68"/>
  <c r="CR68"/>
  <c r="CB68"/>
  <c r="CC68"/>
  <c r="CD68"/>
  <c r="CE68"/>
  <c r="CF68"/>
  <c r="CG68"/>
  <c r="CH68"/>
  <c r="CI68"/>
  <c r="CJ68"/>
  <c r="CK68"/>
  <c r="CN67"/>
  <c r="CS67"/>
  <c r="CT67"/>
  <c r="CO67"/>
  <c r="CP67"/>
  <c r="CQ67"/>
  <c r="CR67"/>
  <c r="CB67"/>
  <c r="CC67"/>
  <c r="CD67"/>
  <c r="CE67"/>
  <c r="CF67"/>
  <c r="CG67"/>
  <c r="CH67"/>
  <c r="CI67"/>
  <c r="CJ67"/>
  <c r="CK67"/>
  <c r="CL67"/>
  <c r="CM67"/>
  <c r="CN66"/>
  <c r="CO66"/>
  <c r="CP66"/>
  <c r="CQ66"/>
  <c r="CR66"/>
  <c r="CB66"/>
  <c r="CC66"/>
  <c r="CD66"/>
  <c r="CE66"/>
  <c r="CF66"/>
  <c r="CG66"/>
  <c r="CH66"/>
  <c r="CI66"/>
  <c r="CJ66"/>
  <c r="CK66"/>
  <c r="CN65"/>
  <c r="CO65"/>
  <c r="CP65"/>
  <c r="CQ65"/>
  <c r="CR65"/>
  <c r="CB65"/>
  <c r="CC65"/>
  <c r="CD65"/>
  <c r="CE65"/>
  <c r="CF65"/>
  <c r="CG65"/>
  <c r="CH65"/>
  <c r="CI65"/>
  <c r="CJ65"/>
  <c r="CK65"/>
  <c r="CN64"/>
  <c r="CO64"/>
  <c r="CP64"/>
  <c r="CQ64"/>
  <c r="CR64"/>
  <c r="CB64"/>
  <c r="CC64"/>
  <c r="CD64"/>
  <c r="CE64"/>
  <c r="CF64"/>
  <c r="CG64"/>
  <c r="CH64"/>
  <c r="CI64"/>
  <c r="CJ64"/>
  <c r="CK64"/>
  <c r="CN63"/>
  <c r="CS63"/>
  <c r="CT63"/>
  <c r="CO63"/>
  <c r="CP63"/>
  <c r="CQ63"/>
  <c r="CR63"/>
  <c r="CB63"/>
  <c r="CC63"/>
  <c r="CD63"/>
  <c r="CE63"/>
  <c r="CF63"/>
  <c r="CG63"/>
  <c r="CH63"/>
  <c r="CI63"/>
  <c r="CJ63"/>
  <c r="CK63"/>
  <c r="CL63"/>
  <c r="CM63"/>
  <c r="CN62"/>
  <c r="CO62"/>
  <c r="CP62"/>
  <c r="CQ62"/>
  <c r="CR62"/>
  <c r="CB62"/>
  <c r="CC62"/>
  <c r="CD62"/>
  <c r="CE62"/>
  <c r="CF62"/>
  <c r="CG62"/>
  <c r="CH62"/>
  <c r="CI62"/>
  <c r="CJ62"/>
  <c r="CK62"/>
  <c r="CN61"/>
  <c r="CO61"/>
  <c r="CP61"/>
  <c r="CQ61"/>
  <c r="CR61"/>
  <c r="CB61"/>
  <c r="CC61"/>
  <c r="CD61"/>
  <c r="CE61"/>
  <c r="CF61"/>
  <c r="CG61"/>
  <c r="CH61"/>
  <c r="CI61"/>
  <c r="CJ61"/>
  <c r="CK61"/>
  <c r="CN60"/>
  <c r="CO60"/>
  <c r="CP60"/>
  <c r="CQ60"/>
  <c r="CR60"/>
  <c r="CB60"/>
  <c r="CC60"/>
  <c r="CD60"/>
  <c r="CE60"/>
  <c r="CF60"/>
  <c r="CG60"/>
  <c r="CH60"/>
  <c r="CI60"/>
  <c r="CJ60"/>
  <c r="CK60"/>
  <c r="CN59"/>
  <c r="CS59"/>
  <c r="CT59"/>
  <c r="CO59"/>
  <c r="CP59"/>
  <c r="CQ59"/>
  <c r="CR59"/>
  <c r="CB59"/>
  <c r="CC59"/>
  <c r="CD59"/>
  <c r="CE59"/>
  <c r="CF59"/>
  <c r="CG59"/>
  <c r="CH59"/>
  <c r="CI59"/>
  <c r="CJ59"/>
  <c r="CK59"/>
  <c r="CN58"/>
  <c r="CO58"/>
  <c r="CP58"/>
  <c r="CQ58"/>
  <c r="CR58"/>
  <c r="CB58"/>
  <c r="CC58"/>
  <c r="CD58"/>
  <c r="CE58"/>
  <c r="CF58"/>
  <c r="CG58"/>
  <c r="CH58"/>
  <c r="CI58"/>
  <c r="CJ58"/>
  <c r="CK58"/>
  <c r="CN57"/>
  <c r="CO57"/>
  <c r="CP57"/>
  <c r="CQ57"/>
  <c r="CR57"/>
  <c r="CB57"/>
  <c r="CC57"/>
  <c r="CD57"/>
  <c r="CE57"/>
  <c r="CF57"/>
  <c r="CG57"/>
  <c r="CH57"/>
  <c r="CI57"/>
  <c r="CJ57"/>
  <c r="CK57"/>
  <c r="CN56"/>
  <c r="CO56"/>
  <c r="CP56"/>
  <c r="CQ56"/>
  <c r="CR56"/>
  <c r="CB56"/>
  <c r="CC56"/>
  <c r="CL56"/>
  <c r="CM56"/>
  <c r="CD56"/>
  <c r="CE56"/>
  <c r="CF56"/>
  <c r="CG56"/>
  <c r="CH56"/>
  <c r="CI56"/>
  <c r="CJ56"/>
  <c r="CK56"/>
  <c r="CN55"/>
  <c r="CO55"/>
  <c r="CP55"/>
  <c r="CQ55"/>
  <c r="CR55"/>
  <c r="CB55"/>
  <c r="CC55"/>
  <c r="CD55"/>
  <c r="CE55"/>
  <c r="CF55"/>
  <c r="CG55"/>
  <c r="CH55"/>
  <c r="CI55"/>
  <c r="CJ55"/>
  <c r="CK55"/>
  <c r="CN54"/>
  <c r="CO54"/>
  <c r="CP54"/>
  <c r="CQ54"/>
  <c r="CS54"/>
  <c r="CT54"/>
  <c r="CR54"/>
  <c r="CB54"/>
  <c r="CC54"/>
  <c r="CD54"/>
  <c r="CE54"/>
  <c r="CF54"/>
  <c r="CG54"/>
  <c r="CH54"/>
  <c r="CI54"/>
  <c r="CJ54"/>
  <c r="CK54"/>
  <c r="CN53"/>
  <c r="CO53"/>
  <c r="CP53"/>
  <c r="CQ53"/>
  <c r="CR53"/>
  <c r="CB53"/>
  <c r="CC53"/>
  <c r="CD53"/>
  <c r="CE53"/>
  <c r="CF53"/>
  <c r="CG53"/>
  <c r="CH53"/>
  <c r="CI53"/>
  <c r="CJ53"/>
  <c r="CK53"/>
  <c r="CN52"/>
  <c r="CO52"/>
  <c r="CP52"/>
  <c r="CQ52"/>
  <c r="CR52"/>
  <c r="CS52"/>
  <c r="CT52"/>
  <c r="CB52"/>
  <c r="CC52"/>
  <c r="CL52"/>
  <c r="CM52"/>
  <c r="CD52"/>
  <c r="CE52"/>
  <c r="CF52"/>
  <c r="CG52"/>
  <c r="CH52"/>
  <c r="CI52"/>
  <c r="CJ52"/>
  <c r="CK52"/>
  <c r="CN51"/>
  <c r="CO51"/>
  <c r="CP51"/>
  <c r="CQ51"/>
  <c r="CR51"/>
  <c r="CB51"/>
  <c r="CC51"/>
  <c r="CL51"/>
  <c r="CM51"/>
  <c r="CD51"/>
  <c r="CE51"/>
  <c r="CF51"/>
  <c r="CG51"/>
  <c r="CH51"/>
  <c r="CI51"/>
  <c r="CJ51"/>
  <c r="CK51"/>
  <c r="CN50"/>
  <c r="CO50"/>
  <c r="CP50"/>
  <c r="CQ50"/>
  <c r="CR50"/>
  <c r="CB50"/>
  <c r="CC50"/>
  <c r="CD50"/>
  <c r="CE50"/>
  <c r="CF50"/>
  <c r="CG50"/>
  <c r="CH50"/>
  <c r="CI50"/>
  <c r="CJ50"/>
  <c r="CK50"/>
  <c r="CN49"/>
  <c r="CO49"/>
  <c r="CP49"/>
  <c r="CQ49"/>
  <c r="CR49"/>
  <c r="CS49"/>
  <c r="CT49"/>
  <c r="CB49"/>
  <c r="CC49"/>
  <c r="CD49"/>
  <c r="CE49"/>
  <c r="CF49"/>
  <c r="CG49"/>
  <c r="CH49"/>
  <c r="CI49"/>
  <c r="CJ49"/>
  <c r="CK49"/>
  <c r="CN48"/>
  <c r="CO48"/>
  <c r="CP48"/>
  <c r="CQ48"/>
  <c r="CR48"/>
  <c r="CB48"/>
  <c r="CC48"/>
  <c r="CD48"/>
  <c r="CE48"/>
  <c r="CF48"/>
  <c r="CG48"/>
  <c r="CH48"/>
  <c r="CI48"/>
  <c r="CJ48"/>
  <c r="CK48"/>
  <c r="CN47"/>
  <c r="CO47"/>
  <c r="CP47"/>
  <c r="CQ47"/>
  <c r="CR47"/>
  <c r="CB47"/>
  <c r="CC47"/>
  <c r="CL47"/>
  <c r="CM47"/>
  <c r="CD47"/>
  <c r="CE47"/>
  <c r="CF47"/>
  <c r="CG47"/>
  <c r="CH47"/>
  <c r="CI47"/>
  <c r="CJ47"/>
  <c r="CK47"/>
  <c r="CN46"/>
  <c r="CO46"/>
  <c r="CP46"/>
  <c r="CQ46"/>
  <c r="CR46"/>
  <c r="CB46"/>
  <c r="CC46"/>
  <c r="CD46"/>
  <c r="CE46"/>
  <c r="CF46"/>
  <c r="CG46"/>
  <c r="CH46"/>
  <c r="CI46"/>
  <c r="CJ46"/>
  <c r="CK46"/>
  <c r="CN45"/>
  <c r="CO45"/>
  <c r="CP45"/>
  <c r="CQ45"/>
  <c r="CR45"/>
  <c r="CS45"/>
  <c r="CT45"/>
  <c r="CB45"/>
  <c r="CC45"/>
  <c r="CD45"/>
  <c r="CE45"/>
  <c r="CF45"/>
  <c r="CG45"/>
  <c r="CH45"/>
  <c r="CI45"/>
  <c r="CJ45"/>
  <c r="CK45"/>
  <c r="CN44"/>
  <c r="CO44"/>
  <c r="CP44"/>
  <c r="CQ44"/>
  <c r="CR44"/>
  <c r="CB44"/>
  <c r="CC44"/>
  <c r="CD44"/>
  <c r="CE44"/>
  <c r="CF44"/>
  <c r="CG44"/>
  <c r="CH44"/>
  <c r="CI44"/>
  <c r="CJ44"/>
  <c r="CK44"/>
  <c r="CL44"/>
  <c r="CM44"/>
  <c r="CN43"/>
  <c r="CO43"/>
  <c r="CP43"/>
  <c r="CQ43"/>
  <c r="CR43"/>
  <c r="CB43"/>
  <c r="CC43"/>
  <c r="CD43"/>
  <c r="CE43"/>
  <c r="CF43"/>
  <c r="CG43"/>
  <c r="CH43"/>
  <c r="CI43"/>
  <c r="CJ43"/>
  <c r="CK43"/>
  <c r="CN42"/>
  <c r="CO42"/>
  <c r="CP42"/>
  <c r="CQ42"/>
  <c r="CR42"/>
  <c r="CB42"/>
  <c r="CC42"/>
  <c r="CD42"/>
  <c r="CE42"/>
  <c r="CF42"/>
  <c r="CG42"/>
  <c r="CH42"/>
  <c r="CI42"/>
  <c r="CJ42"/>
  <c r="CK42"/>
  <c r="CN41"/>
  <c r="CO41"/>
  <c r="CP41"/>
  <c r="CQ41"/>
  <c r="CR41"/>
  <c r="CB41"/>
  <c r="CC41"/>
  <c r="CD41"/>
  <c r="CE41"/>
  <c r="CF41"/>
  <c r="CG41"/>
  <c r="CH41"/>
  <c r="CI41"/>
  <c r="CJ41"/>
  <c r="CK41"/>
  <c r="CN40"/>
  <c r="CS40"/>
  <c r="CT40"/>
  <c r="CO40"/>
  <c r="CP40"/>
  <c r="CQ40"/>
  <c r="CR40"/>
  <c r="CB40"/>
  <c r="CC40"/>
  <c r="CD40"/>
  <c r="CE40"/>
  <c r="CF40"/>
  <c r="CG40"/>
  <c r="CH40"/>
  <c r="CI40"/>
  <c r="CJ40"/>
  <c r="CK40"/>
  <c r="CL40"/>
  <c r="CM40"/>
  <c r="CN39"/>
  <c r="CO39"/>
  <c r="CP39"/>
  <c r="CQ39"/>
  <c r="CR39"/>
  <c r="CB39"/>
  <c r="CC39"/>
  <c r="CD39"/>
  <c r="CE39"/>
  <c r="CF39"/>
  <c r="CG39"/>
  <c r="CH39"/>
  <c r="CI39"/>
  <c r="CJ39"/>
  <c r="CK39"/>
  <c r="CN38"/>
  <c r="CO38"/>
  <c r="CP38"/>
  <c r="CQ38"/>
  <c r="CR38"/>
  <c r="CB38"/>
  <c r="CC38"/>
  <c r="CD38"/>
  <c r="CE38"/>
  <c r="CF38"/>
  <c r="CG38"/>
  <c r="CH38"/>
  <c r="CI38"/>
  <c r="CJ38"/>
  <c r="CK38"/>
  <c r="CN37"/>
  <c r="CO37"/>
  <c r="CP37"/>
  <c r="CQ37"/>
  <c r="CR37"/>
  <c r="CB37"/>
  <c r="CC37"/>
  <c r="CD37"/>
  <c r="CE37"/>
  <c r="CF37"/>
  <c r="CG37"/>
  <c r="CH37"/>
  <c r="CI37"/>
  <c r="CJ37"/>
  <c r="CK37"/>
  <c r="CN36"/>
  <c r="CO36"/>
  <c r="CP36"/>
  <c r="CQ36"/>
  <c r="CR36"/>
  <c r="CB36"/>
  <c r="CC36"/>
  <c r="CL36"/>
  <c r="CM36"/>
  <c r="CD36"/>
  <c r="CE36"/>
  <c r="CF36"/>
  <c r="CG36"/>
  <c r="CH36"/>
  <c r="CI36"/>
  <c r="CJ36"/>
  <c r="CK36"/>
  <c r="CN35"/>
  <c r="CO35"/>
  <c r="CP35"/>
  <c r="CQ35"/>
  <c r="CR35"/>
  <c r="CB35"/>
  <c r="CC35"/>
  <c r="CD35"/>
  <c r="CE35"/>
  <c r="CF35"/>
  <c r="CG35"/>
  <c r="CH35"/>
  <c r="CI35"/>
  <c r="CJ35"/>
  <c r="CK35"/>
  <c r="CN34"/>
  <c r="CO34"/>
  <c r="CP34"/>
  <c r="CQ34"/>
  <c r="CS34"/>
  <c r="CT34"/>
  <c r="CR34"/>
  <c r="CB34"/>
  <c r="CC34"/>
  <c r="CD34"/>
  <c r="CE34"/>
  <c r="CF34"/>
  <c r="CG34"/>
  <c r="CH34"/>
  <c r="CI34"/>
  <c r="CJ34"/>
  <c r="CK34"/>
  <c r="CN33"/>
  <c r="CO33"/>
  <c r="CP33"/>
  <c r="CQ33"/>
  <c r="CR33"/>
  <c r="CB33"/>
  <c r="CC33"/>
  <c r="CD33"/>
  <c r="CE33"/>
  <c r="CF33"/>
  <c r="CG33"/>
  <c r="CH33"/>
  <c r="CI33"/>
  <c r="CJ33"/>
  <c r="CK33"/>
  <c r="CN32"/>
  <c r="CO32"/>
  <c r="CP32"/>
  <c r="CQ32"/>
  <c r="CR32"/>
  <c r="CB32"/>
  <c r="CC32"/>
  <c r="CD32"/>
  <c r="CE32"/>
  <c r="CF32"/>
  <c r="CG32"/>
  <c r="CH32"/>
  <c r="CI32"/>
  <c r="CJ32"/>
  <c r="CK32"/>
  <c r="CN31"/>
  <c r="CO31"/>
  <c r="CP31"/>
  <c r="CQ31"/>
  <c r="CR31"/>
  <c r="CB31"/>
  <c r="CC31"/>
  <c r="CL31"/>
  <c r="CM31"/>
  <c r="CD31"/>
  <c r="CE31"/>
  <c r="CF31"/>
  <c r="CG31"/>
  <c r="CH31"/>
  <c r="CI31"/>
  <c r="CJ31"/>
  <c r="CK31"/>
  <c r="CN30"/>
  <c r="CO30"/>
  <c r="CP30"/>
  <c r="CQ30"/>
  <c r="CR30"/>
  <c r="CB30"/>
  <c r="CC30"/>
  <c r="CD30"/>
  <c r="CE30"/>
  <c r="CF30"/>
  <c r="CG30"/>
  <c r="CH30"/>
  <c r="CI30"/>
  <c r="CJ30"/>
  <c r="CK30"/>
  <c r="CN29"/>
  <c r="CO29"/>
  <c r="CP29"/>
  <c r="CQ29"/>
  <c r="CR29"/>
  <c r="CB29"/>
  <c r="CC29"/>
  <c r="CD29"/>
  <c r="CE29"/>
  <c r="CF29"/>
  <c r="CG29"/>
  <c r="CH29"/>
  <c r="CI29"/>
  <c r="CJ29"/>
  <c r="CK29"/>
  <c r="CN28"/>
  <c r="CO28"/>
  <c r="CP28"/>
  <c r="CQ28"/>
  <c r="CR28"/>
  <c r="CB28"/>
  <c r="CC28"/>
  <c r="CD28"/>
  <c r="CE28"/>
  <c r="CF28"/>
  <c r="CG28"/>
  <c r="CH28"/>
  <c r="CI28"/>
  <c r="CJ28"/>
  <c r="CK28"/>
  <c r="CN27"/>
  <c r="CO27"/>
  <c r="CP27"/>
  <c r="CQ27"/>
  <c r="CR27"/>
  <c r="CB27"/>
  <c r="CC27"/>
  <c r="CL27"/>
  <c r="CM27"/>
  <c r="CD27"/>
  <c r="CE27"/>
  <c r="CF27"/>
  <c r="CG27"/>
  <c r="CH27"/>
  <c r="CI27"/>
  <c r="CJ27"/>
  <c r="CK27"/>
  <c r="CN26"/>
  <c r="CO26"/>
  <c r="CP26"/>
  <c r="CQ26"/>
  <c r="CR26"/>
  <c r="CB26"/>
  <c r="CC26"/>
  <c r="CD26"/>
  <c r="CE26"/>
  <c r="CF26"/>
  <c r="CG26"/>
  <c r="CH26"/>
  <c r="CI26"/>
  <c r="CJ26"/>
  <c r="CK26"/>
  <c r="CN25"/>
  <c r="CO25"/>
  <c r="CP25"/>
  <c r="CQ25"/>
  <c r="CR25"/>
  <c r="CB25"/>
  <c r="CC25"/>
  <c r="CD25"/>
  <c r="CE25"/>
  <c r="CF25"/>
  <c r="CG25"/>
  <c r="CH25"/>
  <c r="CI25"/>
  <c r="CJ25"/>
  <c r="CK25"/>
  <c r="CN24"/>
  <c r="CO24"/>
  <c r="CP24"/>
  <c r="CQ24"/>
  <c r="CR24"/>
  <c r="CB24"/>
  <c r="CC24"/>
  <c r="CD24"/>
  <c r="CE24"/>
  <c r="CF24"/>
  <c r="CG24"/>
  <c r="CH24"/>
  <c r="CI24"/>
  <c r="CJ24"/>
  <c r="CK24"/>
  <c r="CN23"/>
  <c r="CO23"/>
  <c r="CP23"/>
  <c r="CQ23"/>
  <c r="CR23"/>
  <c r="CB23"/>
  <c r="CC23"/>
  <c r="CD23"/>
  <c r="CE23"/>
  <c r="CF23"/>
  <c r="CG23"/>
  <c r="CH23"/>
  <c r="CI23"/>
  <c r="CJ23"/>
  <c r="CK23"/>
  <c r="CN22"/>
  <c r="CO22"/>
  <c r="CP22"/>
  <c r="CQ22"/>
  <c r="CR22"/>
  <c r="CB22"/>
  <c r="CC22"/>
  <c r="CD22"/>
  <c r="CE22"/>
  <c r="CF22"/>
  <c r="CG22"/>
  <c r="CH22"/>
  <c r="CI22"/>
  <c r="CJ22"/>
  <c r="CK22"/>
  <c r="CN21"/>
  <c r="CO21"/>
  <c r="CP21"/>
  <c r="CQ21"/>
  <c r="CR21"/>
  <c r="CB21"/>
  <c r="CC21"/>
  <c r="CD21"/>
  <c r="CE21"/>
  <c r="CF21"/>
  <c r="CG21"/>
  <c r="CH21"/>
  <c r="CI21"/>
  <c r="CJ21"/>
  <c r="CK21"/>
  <c r="CN20"/>
  <c r="CO20"/>
  <c r="CP20"/>
  <c r="CQ20"/>
  <c r="CR20"/>
  <c r="CB20"/>
  <c r="CC20"/>
  <c r="CD20"/>
  <c r="CE20"/>
  <c r="CF20"/>
  <c r="CG20"/>
  <c r="CH20"/>
  <c r="CI20"/>
  <c r="CJ20"/>
  <c r="CK20"/>
  <c r="CN19"/>
  <c r="CO19"/>
  <c r="CP19"/>
  <c r="CQ19"/>
  <c r="CR19"/>
  <c r="CB19"/>
  <c r="CC19"/>
  <c r="CD19"/>
  <c r="CE19"/>
  <c r="CF19"/>
  <c r="CG19"/>
  <c r="CH19"/>
  <c r="CI19"/>
  <c r="CJ19"/>
  <c r="CK19"/>
  <c r="CN18"/>
  <c r="CO18"/>
  <c r="CP18"/>
  <c r="CQ18"/>
  <c r="CR18"/>
  <c r="CB18"/>
  <c r="CC18"/>
  <c r="CD18"/>
  <c r="CE18"/>
  <c r="CF18"/>
  <c r="CG18"/>
  <c r="CH18"/>
  <c r="CI18"/>
  <c r="CJ18"/>
  <c r="CK18"/>
  <c r="CN17"/>
  <c r="CO17"/>
  <c r="CP17"/>
  <c r="CQ17"/>
  <c r="CS17"/>
  <c r="CT17"/>
  <c r="CR17"/>
  <c r="CB17"/>
  <c r="CC17"/>
  <c r="CD17"/>
  <c r="CE17"/>
  <c r="CF17"/>
  <c r="CG17"/>
  <c r="CH17"/>
  <c r="CI17"/>
  <c r="CJ17"/>
  <c r="CK17"/>
  <c r="CN16"/>
  <c r="CO16"/>
  <c r="CP16"/>
  <c r="CQ16"/>
  <c r="CR16"/>
  <c r="CB16"/>
  <c r="CC16"/>
  <c r="CD16"/>
  <c r="CE16"/>
  <c r="CF16"/>
  <c r="CG16"/>
  <c r="CH16"/>
  <c r="CI16"/>
  <c r="CJ16"/>
  <c r="CK16"/>
  <c r="CN15"/>
  <c r="CO15"/>
  <c r="CP15"/>
  <c r="CQ15"/>
  <c r="CR15"/>
  <c r="CB15"/>
  <c r="CC15"/>
  <c r="CD15"/>
  <c r="CE15"/>
  <c r="CF15"/>
  <c r="CG15"/>
  <c r="CH15"/>
  <c r="CI15"/>
  <c r="CJ15"/>
  <c r="CK15"/>
  <c r="CN14"/>
  <c r="CO14"/>
  <c r="CP14"/>
  <c r="CQ14"/>
  <c r="CR14"/>
  <c r="CB14"/>
  <c r="CC14"/>
  <c r="CD14"/>
  <c r="CE14"/>
  <c r="CF14"/>
  <c r="CG14"/>
  <c r="CH14"/>
  <c r="CI14"/>
  <c r="CJ14"/>
  <c r="CK14"/>
  <c r="CN13"/>
  <c r="CO13"/>
  <c r="CP13"/>
  <c r="CQ13"/>
  <c r="CS13"/>
  <c r="CT13"/>
  <c r="CR13"/>
  <c r="CB13"/>
  <c r="CC13"/>
  <c r="CD13"/>
  <c r="CE13"/>
  <c r="CF13"/>
  <c r="CG13"/>
  <c r="CH13"/>
  <c r="CI13"/>
  <c r="CJ13"/>
  <c r="CK13"/>
  <c r="CN12"/>
  <c r="CO12"/>
  <c r="CP12"/>
  <c r="CQ12"/>
  <c r="CR12"/>
  <c r="CB12"/>
  <c r="CC12"/>
  <c r="CD12"/>
  <c r="CE12"/>
  <c r="CF12"/>
  <c r="CG12"/>
  <c r="CH12"/>
  <c r="CI12"/>
  <c r="CJ12"/>
  <c r="CK12"/>
  <c r="CN11"/>
  <c r="CO11"/>
  <c r="CP11"/>
  <c r="CQ11"/>
  <c r="CR11"/>
  <c r="CB11"/>
  <c r="CC11"/>
  <c r="CD11"/>
  <c r="CE11"/>
  <c r="CF11"/>
  <c r="CG11"/>
  <c r="CH11"/>
  <c r="CI11"/>
  <c r="CJ11"/>
  <c r="CK11"/>
  <c r="CN10"/>
  <c r="CO10"/>
  <c r="CP10"/>
  <c r="CQ10"/>
  <c r="CR10"/>
  <c r="CB10"/>
  <c r="CC10"/>
  <c r="CD10"/>
  <c r="CE10"/>
  <c r="CF10"/>
  <c r="CG10"/>
  <c r="CH10"/>
  <c r="CI10"/>
  <c r="CJ10"/>
  <c r="CK10"/>
  <c r="CN9"/>
  <c r="CO9"/>
  <c r="CP9"/>
  <c r="CQ9"/>
  <c r="CR9"/>
  <c r="CB9"/>
  <c r="CC9"/>
  <c r="CD9"/>
  <c r="CE9"/>
  <c r="CF9"/>
  <c r="CG9"/>
  <c r="CH9"/>
  <c r="CI9"/>
  <c r="CJ9"/>
  <c r="CK9"/>
  <c r="CN8"/>
  <c r="CO8"/>
  <c r="CP8"/>
  <c r="CQ8"/>
  <c r="CR8"/>
  <c r="CB8"/>
  <c r="CC8"/>
  <c r="CD8"/>
  <c r="CE8"/>
  <c r="CF8"/>
  <c r="CG8"/>
  <c r="CH8"/>
  <c r="CI8"/>
  <c r="CJ8"/>
  <c r="CK8"/>
  <c r="CN7"/>
  <c r="CO7"/>
  <c r="CP7"/>
  <c r="CQ7"/>
  <c r="CR7"/>
  <c r="CB7"/>
  <c r="CC7"/>
  <c r="CD7"/>
  <c r="CE7"/>
  <c r="CF7"/>
  <c r="CG7"/>
  <c r="CH7"/>
  <c r="CI7"/>
  <c r="CJ7"/>
  <c r="CK7"/>
  <c r="CN6"/>
  <c r="CO6"/>
  <c r="CP6"/>
  <c r="CQ6"/>
  <c r="CR6"/>
  <c r="CB6"/>
  <c r="CC6"/>
  <c r="CD6"/>
  <c r="CE6"/>
  <c r="CF6"/>
  <c r="CG6"/>
  <c r="CH6"/>
  <c r="CI6"/>
  <c r="CJ6"/>
  <c r="CK6"/>
  <c r="CN5"/>
  <c r="CO5"/>
  <c r="CP5"/>
  <c r="CQ5"/>
  <c r="CR5"/>
  <c r="CE5"/>
  <c r="CF5"/>
  <c r="CG5"/>
  <c r="CH5"/>
  <c r="CI5"/>
  <c r="CJ5"/>
  <c r="CK5"/>
  <c r="T25" i="3"/>
  <c r="S25"/>
  <c r="R25"/>
  <c r="Q25"/>
  <c r="P25"/>
  <c r="O25"/>
  <c r="N25"/>
  <c r="M25"/>
  <c r="L25"/>
  <c r="K25"/>
  <c r="Y24"/>
  <c r="Z24"/>
  <c r="AA24"/>
  <c r="U24"/>
  <c r="U23"/>
  <c r="Y22"/>
  <c r="Z22"/>
  <c r="U22"/>
  <c r="Y21"/>
  <c r="Z21"/>
  <c r="AA21"/>
  <c r="U21"/>
  <c r="U20"/>
  <c r="U19"/>
  <c r="Y18"/>
  <c r="Z18"/>
  <c r="U18"/>
  <c r="Y17"/>
  <c r="Z17"/>
  <c r="AA17"/>
  <c r="U17"/>
  <c r="U15"/>
  <c r="U14"/>
  <c r="Y13"/>
  <c r="Z13"/>
  <c r="U13"/>
  <c r="U12"/>
  <c r="Y11"/>
  <c r="Z11"/>
  <c r="U11"/>
  <c r="Y4"/>
  <c r="V4"/>
  <c r="U4"/>
  <c r="CL5" i="7"/>
  <c r="CM5"/>
  <c r="CL7"/>
  <c r="CM7"/>
  <c r="CL8"/>
  <c r="CM8"/>
  <c r="CS5"/>
  <c r="CT5"/>
  <c r="CS6"/>
  <c r="CT6"/>
  <c r="CL9"/>
  <c r="CM9"/>
  <c r="CS9"/>
  <c r="CT9"/>
  <c r="CS10"/>
  <c r="CT10"/>
  <c r="CL11"/>
  <c r="CM11"/>
  <c r="CL12"/>
  <c r="CM12"/>
  <c r="CL15"/>
  <c r="CM15"/>
  <c r="CL16"/>
  <c r="CM16"/>
  <c r="CS16"/>
  <c r="CT16"/>
  <c r="CL17"/>
  <c r="CM17"/>
  <c r="CS20"/>
  <c r="CT20"/>
  <c r="CL24"/>
  <c r="CM24"/>
  <c r="CL26"/>
  <c r="CM26"/>
  <c r="CS26"/>
  <c r="CT26"/>
  <c r="CL30"/>
  <c r="CM30"/>
  <c r="CS30"/>
  <c r="CT30"/>
  <c r="CS32"/>
  <c r="CT32"/>
  <c r="CL34"/>
  <c r="CM34"/>
  <c r="CS35"/>
  <c r="CT35"/>
  <c r="CL54"/>
  <c r="CM54"/>
  <c r="CS70"/>
  <c r="CT70"/>
  <c r="CL72"/>
  <c r="CM72"/>
  <c r="CL6"/>
  <c r="CM6"/>
  <c r="CS7"/>
  <c r="CT7"/>
  <c r="CS8"/>
  <c r="CT8"/>
  <c r="CL10"/>
  <c r="CM10"/>
  <c r="CS11"/>
  <c r="CT11"/>
  <c r="CS12"/>
  <c r="CT12"/>
  <c r="CS15"/>
  <c r="CT15"/>
  <c r="CL19"/>
  <c r="CM19"/>
  <c r="CS19"/>
  <c r="CT19"/>
  <c r="CL20"/>
  <c r="CM20"/>
  <c r="CS21"/>
  <c r="CT21"/>
  <c r="CS23"/>
  <c r="CT23"/>
  <c r="CL25"/>
  <c r="CM25"/>
  <c r="CS25"/>
  <c r="CT25"/>
  <c r="CS27"/>
  <c r="CT27"/>
  <c r="CS29"/>
  <c r="CT29"/>
  <c r="CS31"/>
  <c r="CT31"/>
  <c r="CS36"/>
  <c r="CT36"/>
  <c r="CL38"/>
  <c r="CM38"/>
  <c r="CS38"/>
  <c r="CT38"/>
  <c r="CL42"/>
  <c r="CM42"/>
  <c r="CS42"/>
  <c r="CT42"/>
  <c r="CS47"/>
  <c r="CT47"/>
  <c r="CS56"/>
  <c r="CT56"/>
  <c r="CL58"/>
  <c r="CM58"/>
  <c r="CS58"/>
  <c r="CT58"/>
  <c r="CL61"/>
  <c r="CM61"/>
  <c r="CS61"/>
  <c r="CT61"/>
  <c r="CL65"/>
  <c r="CM65"/>
  <c r="CS65"/>
  <c r="CT65"/>
  <c r="CL69"/>
  <c r="CM69"/>
  <c r="CS69"/>
  <c r="CT69"/>
  <c r="CL91"/>
  <c r="CM91"/>
  <c r="CS91"/>
  <c r="CT91"/>
  <c r="CL95"/>
  <c r="CM95"/>
  <c r="CS95"/>
  <c r="CT95"/>
  <c r="CL99"/>
  <c r="CM99"/>
  <c r="CS99"/>
  <c r="CT99"/>
  <c r="CL102"/>
  <c r="CM102"/>
  <c r="CS102"/>
  <c r="CT102"/>
  <c r="CL106"/>
  <c r="CM106"/>
  <c r="CS106"/>
  <c r="CT106"/>
  <c r="CL76"/>
  <c r="CM76"/>
  <c r="CU5"/>
  <c r="CS28"/>
  <c r="CT28"/>
  <c r="CU26"/>
  <c r="CL49"/>
  <c r="CM49"/>
  <c r="CL82"/>
  <c r="CM82"/>
  <c r="CL45"/>
  <c r="CM45"/>
  <c r="CS51"/>
  <c r="CT51"/>
  <c r="CS66"/>
  <c r="CT66"/>
  <c r="CL79"/>
  <c r="CM79"/>
  <c r="CS96"/>
  <c r="CT96"/>
  <c r="CL13"/>
  <c r="CM13"/>
  <c r="CS14"/>
  <c r="CT14"/>
  <c r="CL80"/>
  <c r="CM80"/>
  <c r="AA11" i="3"/>
  <c r="CL14" i="7"/>
  <c r="CM14"/>
  <c r="CL18"/>
  <c r="CM18"/>
  <c r="CL21"/>
  <c r="CM21"/>
  <c r="CL22"/>
  <c r="CM22"/>
  <c r="CL23"/>
  <c r="CM23"/>
  <c r="CS43"/>
  <c r="CT43"/>
  <c r="CS62"/>
  <c r="CT62"/>
  <c r="CS77"/>
  <c r="CT77"/>
  <c r="CL87"/>
  <c r="CM87"/>
  <c r="CL90"/>
  <c r="CM90"/>
  <c r="CS92"/>
  <c r="CT92"/>
  <c r="CS107"/>
  <c r="CT107"/>
  <c r="CS18"/>
  <c r="CT18"/>
  <c r="CL46"/>
  <c r="CM46"/>
  <c r="CS55"/>
  <c r="CT55"/>
  <c r="Z4" i="3"/>
  <c r="AA4"/>
  <c r="AA13"/>
  <c r="AA18"/>
  <c r="AA22"/>
  <c r="CS22" i="7"/>
  <c r="CT22"/>
  <c r="CS24"/>
  <c r="CT24"/>
  <c r="CU24"/>
  <c r="CL28"/>
  <c r="CM28"/>
  <c r="CL29"/>
  <c r="CM29"/>
  <c r="CL32"/>
  <c r="CM32"/>
  <c r="CS39"/>
  <c r="CT39"/>
  <c r="CL50"/>
  <c r="CM50"/>
  <c r="CS73"/>
  <c r="CT73"/>
  <c r="CL83"/>
  <c r="CM83"/>
  <c r="CL86"/>
  <c r="CM86"/>
  <c r="CS103"/>
  <c r="CT103"/>
  <c r="CL35"/>
  <c r="CM35"/>
  <c r="CL39"/>
  <c r="CM39"/>
  <c r="CL43"/>
  <c r="CM43"/>
  <c r="CS44"/>
  <c r="CT44"/>
  <c r="CS48"/>
  <c r="CT48"/>
  <c r="CL55"/>
  <c r="CM55"/>
  <c r="CL59"/>
  <c r="CM59"/>
  <c r="CL62"/>
  <c r="CM62"/>
  <c r="CL66"/>
  <c r="CM66"/>
  <c r="CL73"/>
  <c r="CM73"/>
  <c r="CL77"/>
  <c r="CM77"/>
  <c r="CS78"/>
  <c r="CT78"/>
  <c r="CU78"/>
  <c r="CS81"/>
  <c r="CT81"/>
  <c r="CS85"/>
  <c r="CT85"/>
  <c r="CS89"/>
  <c r="CT89"/>
  <c r="CL92"/>
  <c r="CM92"/>
  <c r="CL96"/>
  <c r="CM96"/>
  <c r="CL100"/>
  <c r="CM100"/>
  <c r="CL103"/>
  <c r="CM103"/>
  <c r="CL107"/>
  <c r="CM107"/>
  <c r="CS33"/>
  <c r="CT33"/>
  <c r="CS37"/>
  <c r="CT37"/>
  <c r="CS41"/>
  <c r="CT41"/>
  <c r="CL48"/>
  <c r="CM48"/>
  <c r="CS53"/>
  <c r="CT53"/>
  <c r="CS57"/>
  <c r="CT57"/>
  <c r="CS60"/>
  <c r="CT60"/>
  <c r="CS64"/>
  <c r="CT64"/>
  <c r="CS68"/>
  <c r="CT68"/>
  <c r="CL70"/>
  <c r="CM70"/>
  <c r="CS71"/>
  <c r="CT71"/>
  <c r="CS75"/>
  <c r="CT75"/>
  <c r="CL81"/>
  <c r="CM81"/>
  <c r="CL85"/>
  <c r="CM85"/>
  <c r="CL89"/>
  <c r="CM89"/>
  <c r="CS90"/>
  <c r="CT90"/>
  <c r="CS94"/>
  <c r="CT94"/>
  <c r="CS98"/>
  <c r="CT98"/>
  <c r="CS101"/>
  <c r="CT101"/>
  <c r="CS105"/>
  <c r="CT105"/>
  <c r="CS109"/>
  <c r="CT109"/>
  <c r="CL33"/>
  <c r="CM33"/>
  <c r="CL37"/>
  <c r="CM37"/>
  <c r="CL41"/>
  <c r="CM41"/>
  <c r="CS46"/>
  <c r="CT46"/>
  <c r="CS50"/>
  <c r="CT50"/>
  <c r="CL53"/>
  <c r="CM53"/>
  <c r="CL57"/>
  <c r="CM57"/>
  <c r="CL60"/>
  <c r="CM60"/>
  <c r="CL64"/>
  <c r="CM64"/>
  <c r="CL68"/>
  <c r="CM68"/>
  <c r="CL71"/>
  <c r="CM71"/>
  <c r="CL75"/>
  <c r="CM75"/>
  <c r="CS83"/>
  <c r="CT83"/>
  <c r="CS87"/>
  <c r="CT87"/>
  <c r="CL94"/>
  <c r="CM94"/>
  <c r="CL98"/>
  <c r="CM98"/>
  <c r="CL101"/>
  <c r="CM101"/>
  <c r="CL105"/>
  <c r="CM105"/>
  <c r="CL109"/>
  <c r="CM109"/>
  <c r="CU90"/>
  <c r="CU44"/>
  <c r="CX5"/>
  <c r="CU13"/>
  <c r="CU100"/>
  <c r="CU70"/>
  <c r="CU59"/>
  <c r="CU32"/>
  <c r="CU80"/>
  <c r="AB4" i="3"/>
  <c r="CU21" i="7"/>
  <c r="CU51"/>
</calcChain>
</file>

<file path=xl/sharedStrings.xml><?xml version="1.0" encoding="utf-8"?>
<sst xmlns="http://schemas.openxmlformats.org/spreadsheetml/2006/main" count="9210" uniqueCount="1057">
  <si>
    <t>META</t>
  </si>
  <si>
    <t>ACTIVIDADES</t>
  </si>
  <si>
    <t>Presentar como mínimo dos (2) informes en el cuatrenio al Consejo Ambiental Municipal- (CAM) sobre la gestión adelantada por el CIDEA en cumplimiento del PTEA 2020 . 2023</t>
  </si>
  <si>
    <t>3. LA DIMENSIÓN AMBIENTAL EN LA EDUCACIÓN NO FORMAL</t>
  </si>
  <si>
    <t>1. FORTALECIMIENTO DE LOS COMITÉS TÉCNICOS INTERINSTITUCIONALES DE EDUCACIÓN AMBIENTAL – CIDEA</t>
  </si>
  <si>
    <t>6. FORTALECIMIENTO DEL SISTEMA NACIONAL AMBIENTAL EN MATERIA DE EDUCACIÓN AMBIENTAL</t>
  </si>
  <si>
    <t xml:space="preserve">3. REVISIÓN Y ANALISIS DEL PTEA - PNEA  </t>
  </si>
  <si>
    <t>3.1.1  INFORMACIÓN GENERALIDADES CIDEA</t>
  </si>
  <si>
    <t>3.1.2  ARTICULACIÓN ESTRATEGIAS POLÍTICA NACIONAL DE EDUCACIÓN AMBIENTAL -PNEA</t>
  </si>
  <si>
    <t>3.1.4 ( ARTICULACIÓN DEL PLAN TERRITORIAL DE EDUCACIÓN AMBIENTAL 2020-2023 CON INSTRUMENTOS DE PLANIFICACIÓN TERRITORIAL )</t>
  </si>
  <si>
    <t>3.1.5  FASE  DE REVISION CUANTITATIVA  PNEA Y PTEA</t>
  </si>
  <si>
    <t>3.1.6   FASE DE LA ARTICULACIÓN DEL PLAN TERRITORIAL DE EDUCACIÓN AMBIENTAL 2020-2023 CON INSTRUMENTOS DE PLANIFICACIÓN TERRITORIAL CON INCIDENCIA EN EL TERRITORIO JURISDICCIÓN CAR</t>
  </si>
  <si>
    <t>CRITERIOS NIVEL DE ARTICULACIÓN MATRIZ DE ARMONIZACIÓN</t>
  </si>
  <si>
    <t>DEPARTAMENTO</t>
  </si>
  <si>
    <t>PROVINCIA</t>
  </si>
  <si>
    <t>MUNICIPIO</t>
  </si>
  <si>
    <t>PROFESIONAL CAR-DCASC ASIGNADO</t>
  </si>
  <si>
    <t>NÚMERO DE CONTACTO PROFESIONAL CAR-DCASC ASIGNADO</t>
  </si>
  <si>
    <t>CORREO DE CONTACTO PROFESIONAL CAR-DCASC ASIGNADO</t>
  </si>
  <si>
    <t>PROFESIONAL SOCIAL DIRECCIÓN REGIONAL CAR</t>
  </si>
  <si>
    <t>NÚMERO DE CONTACTO PROFESIONAL SOCIAL DIRECCIÓN REGIONAL CAR</t>
  </si>
  <si>
    <t>CORREO DE CONTACTO PROFESIONAL SOCIAL DIRECCIÓN REGIONAL CAR</t>
  </si>
  <si>
    <t>NOMBRE PRESIDENTE CIDEA (ALCALDE/ALCALDESA MUNICIPAL)</t>
  </si>
  <si>
    <t>CORREO DE CONTACTO PRESIDENTE (ALCALDE/ALCALDESA MUNICIPAL)</t>
  </si>
  <si>
    <t>SECRETARIO TECNICO DEL CIDEA</t>
  </si>
  <si>
    <t>NÚMERO DE CONTACTO SECRETARIO TECNICO DEL CIDEA</t>
  </si>
  <si>
    <t>CORREO DE CONTACTO SECRETARIO TECNICO DEL CIDEA</t>
  </si>
  <si>
    <t xml:space="preserve">NO. ACTO ADMINSTRATIVO CONFORMACIÓN CIDEA VIGENTE  </t>
  </si>
  <si>
    <t>FECHA ACTA DE REUNIÓN DONDE EL CIDEA ADOPTO EL PTEA 2020-2023</t>
  </si>
  <si>
    <t>2. LA DIMENSIÓN AMBIENTAL EN LA EDUCACIÓN FORMAL</t>
  </si>
  <si>
    <t>4. FORMACIÓN DE EDUCADORAS/ES Y/O DINAMIZADORAS/ES AMBIENTALES</t>
  </si>
  <si>
    <t>5. DISEÑO, IMPLEMENTACIÓN, APOYO Y PROMOCIÓN DE PLANES Y ACCIONES DE COMUNICACIÓN Y DIVULGACIÓN</t>
  </si>
  <si>
    <t>7. PROMOCIÓN DE LA ETNOEDUCACIÓN EN LA EDUCACIÓN AMBIENTAL</t>
  </si>
  <si>
    <t>8. IMPULSO A PROYECTOS AMBIENTALES CON PERSPECTIVA DE GÉNERO Y PARTICIPACIÓN CIUDADANA</t>
  </si>
  <si>
    <t>9. PROMOCIÓN Y FORTALECIMIENTO DEL SERVICIO MILITAR AMBIENTAL</t>
  </si>
  <si>
    <t>10. ACOMPAÑAMIENTO A LOS PROCESOS DE LA EDUCACIÓN AMBIENTAL PARA LA PREVENCIÓN Y GESTIÓN DEL RIESGO, QUE PROMUEVA EL SNPAD</t>
  </si>
  <si>
    <t>INTERNACIONAL</t>
  </si>
  <si>
    <t>NACIONAL</t>
  </si>
  <si>
    <t>ARTICULACIÓN PLAN TERRITORIAL DE EDUCACIÓN AMBIENTAL 2020-2023 CON INSTRUMENTOS DE PLANIFICACIÓN TERRITORIAL DEL ORDEN REGIONAL</t>
  </si>
  <si>
    <t>3.2.3 (ARTICULACIÓN PLAN TERRITORIAL DE EDUCACIÓN AMBIENTAL 2020-2023 CON INSTRUMENTOS DE PLANIFICACIÓN TERRITORIAL DEL ORDEN MUNICIPAL)</t>
  </si>
  <si>
    <t>1.1.4 Consolidar  y fortalecer los Comites Técnicos  Interinstitucionales locales en educacion ambiental en los municipios del país (Decreto 1743 de 1994)
(SI/NO)</t>
  </si>
  <si>
    <t>1.1.5 Impulsar los Planes de Desarrollo de la educacion ambiental, promovidos por los correspondientes Comites Técnicos  Interinstitucionales, Incluir  la educacion ambiental en los planes  de ordenamiento territorial y en todos aquellos otros que se deriven  de la Planificación Local.
(SI/NO)</t>
  </si>
  <si>
    <t>1.2 Generar espacios de concertación y de trabajo conjunto ( en materia de educación ambiental ) de las instituciones gubernamentales entre sí y con las organización de la sociedad civil, de los gremios y del sector privado a nivel nacional , regional o local
(SI/NO)</t>
  </si>
  <si>
    <t>2,1Implementar  y fortalecer los PRAE en las zonas rurales  y urbanas del país, en el sector oficial y el privado, ubicándolos como una  dimensión fundamental de los proyectos  educativos institucionales  y con proyección a la gestión local.
(SI/NO)</t>
  </si>
  <si>
    <t>2,2 Incluir la dimensión ambiental en los currículos de los programas de formación profesional nivel general y particularmente,, en los  de formación de las distintas universidades del país.
(SI/NO/NO APLICA)</t>
  </si>
  <si>
    <t>2,3 Apoyar la consolidación de los grupos ( ecológicos, científicos, tecnológicos, entre otros), que desarrollan acciones en pro del ambiente en diferentes regiones del país, y que contribuyen a poner en interacción los niveles formal y no formal en la educación.
(SI/NO)</t>
  </si>
  <si>
    <t>3,1 Promover la incorporación de un componente educativo-ambiental, en los planes, programas, proyectos, y/o actividades que se desarrollan en el sector no formal, en materia de ambiente y desarrollo en el país ( ecoturismo con poblaciones escolarizadas y no escolarizadas, proyectos ambientales comunitarios, proyectos ambientales  empresariales, entre otros)
(SI/NO)</t>
  </si>
  <si>
    <t>3.2 Propiciar la orientación de recursos financieros y técnicos por parte de los gremios y el sector privado, al fortalecimiento de procesos investigativos y pedagógicos que en el campo de la educacion ambiental se desarrollen, en los sectores formal, no formal e informal de la educación.
(SI/NO)</t>
  </si>
  <si>
    <t>3.2.1. Concertar con gremios empresariales y sector privado: a) el fomento del desarrollo de la educación ambiental en las empresas a través de la promoción del concepto de ecoeficiencia; b) el fomento de procesos de producción más limpia; y c) el impulso a los mercados verdes.
(SI/NO)</t>
  </si>
  <si>
    <t>3.2.2. Coordinar con los gremios y el sector privado, el desarrollo de estrategias educativo-ambientales que propendan por los cambios de hábito de consumo, hacia productos provenientes de procesos ambientalmente sostenibles y que contribuyan en la construcción de una cultura ética al respecto.
(SI/NO)</t>
  </si>
  <si>
    <t>4.1 Impulsar procesos de formación, actualización y perfeccionamiento de docentes y de otros agentes educativos, de diferentes niveles, sectores y campos de acción (gubernamental, no gubernamental, productivo, periodistas, publicistas y comunicadores en general), en materia de educacion ambiental.
(SI/NO)</t>
  </si>
  <si>
    <t>4.2 Implementar estrategias de capacitación-formación de dinamizadores ambientales, involucrados en PRAE, PROCEDA y en general en los diferentes grupos relacionados con la problemática educativo-ambiental. Esto con el acompañamiento de las universidades e instituciones responsables de la formación docente a nivel nacional, regional o local y según las particularidades de los contextos ambientales.
(SI/NO)</t>
  </si>
  <si>
    <t>4.3 Conformar una red de educadores o dinamizadores ambientales, que permita la interacción conceptual, metodológica y estratégica, con pares nacionales e internacionales, en el campo de la educación ambiental. Es importante que esta red, a su vez, interactúe con la red de formación ambiental y con otras redes que se han  venido instalando alrededor de la temática.
(SI/NO)</t>
  </si>
  <si>
    <t>4.4 Apoyar la divulgación de proyectos educativo-ambientales significativos para el desarrollo de la temática en el país, y las propuestas de investigación promovidas por equipos de docentes o dinamizadores, en torno al tema del ambiente y la educación ambiental dentro de la presente Política. En este contexto, difundir los programas de estímulo a investigadores patrocinados por Colciencias y por distintas universidades del país.
(SI/NO)</t>
  </si>
  <si>
    <t>5.1 Fortalecer las unidades de comunicación en las entidades y organizaciones que trabajan en ambiente y en educación ambiental. Promover una forma de comunicación institucional con una clara intención pedagógica, y que reconozca las diferentes culturales, regionales y étnicas.
(SI/NO)</t>
  </si>
  <si>
    <t>5.2 Promover la incorporación de un énfasis en educación ambiental en las propuestas de trabajo de las redes de periodistas, y comunicadores ambientalistas, para lo cual es importante propiciar la información conceptual de los grupos de comunicadores sociales, periodistas y publicistas ambientalistas, entre otros.
(SI/NO)</t>
  </si>
  <si>
    <t>5.3 Apoyar a los medios de comunicación promovidos por las organizaciones de la sociedad civil y organizaciones comunitarias que trabajan en ambiente y en educación ambiental, y particularmente a emisoras de radio y programas estudiantiles que tengan por tema la educación ambiental.
(SI/NO)</t>
  </si>
  <si>
    <t>5.4 Apoyar y promover la producción y publicación de materiales impresos y audiovisuales sobre el tema ambiental y educativo-ambiental.
(SI/NO)</t>
  </si>
  <si>
    <t>5.5 Apoyar las campañas en pro del ambiente promovidas por los medios masivos de comunicación y, las que tengan en cuenta el componente educativo del tema.
(SI/NO)</t>
  </si>
  <si>
    <t>6.4 Incorporar elementos pedagógicos y didácticos en sus propuestas educativo-ambientales, para que desde sus competencias y responsabilidades se cualifíque la asesoría técnica y el apoyo a los Proyectos Ambientales Escolares (PRAE) a los PROCEDA, y a todos aquellos que se orienten a la apropiación  de la realidad ambiental, en términos de sostenibilidad y de calidad de vida. Esto atendiendo a temáticas particulares de fundamental interés para las políticas nacionales ambientales (estrategias educativas para el manejo sostenible de la biodiversidad, para la compresión de la problemática relacionada con el cambio climático global, para el manejo integral de residuos sólidos, para la conservación, uso y aprovechamiento de los recursos hídricos y energéticos; para el uso sostenible del suelo, para el reconocimiento y manejo del espacio público, para la comprensión de un concepto de hábitat que incorpore una concepción ambiental y para la racionalización del sistema de transporte, entre otros).
(SI/NO)</t>
  </si>
  <si>
    <t>6.5 Organizar, en lo posible, observatorios de investigación y educación ( con el apoyo de las universidades nacionales o regionales), que permitan construir propuestas pedagógicas (de carácter conceptual, metodológico y proyectivo) en el campo de lo educativo-ambiental, y sistematizar permanentemente los resultados de su implementación. Esto último con el fin de ajustar sus propósitos formativos y adecuarlos tanto a las dinámicas propias de las instituciones, como a las dinámicas participativas de los contextos en los cuales desarrollan sus acciones.
(SI/NO)</t>
  </si>
  <si>
    <t>6.6 Desarrollar instrumentos pedagógico-didácticos que permitan el acceso a la información resultado de sus procesos de investigación o intervención, por parte de los diferentes grupos involucrados en los procesos educativos, delos sectores formal, no formal e informal.
(SI/NO)</t>
  </si>
  <si>
    <t>7.1 Promover los PROCEDA que desde los diferentes grupos étnicos del país se vienen desarrollando, y fortalecer el componente de sostenibilidad ambiental de los mismos.
(SI/NO/NO APLICA)</t>
  </si>
  <si>
    <t>7.2 Lograr que en todos los colegios que brinden etnoeducación se implementen PRAE que tengan en cuenta los valores y tecnologías propios de las culturas indígenas, afrocolombiana, raizales y de los grupos étnicos en general. Los núcleos de etnoeducación (Amazonas, Cauca, Nariño, Chocó, Sierra Nevada, y San Andrés, entre otros), se deberán incluir en los grupos objetivo de los proyectos que se promuevan, tanto a nivel nacional como regional o local, para el desarrollo de la presente política.
(SI/NO/NO APLICA)</t>
  </si>
  <si>
    <t>7.3 Apoyar propuestas y proyectos de intervención o investigación encaminados al reconocimiento de saberes y conocimientos tradicionales, y su incorporación en estrategias pedagógico-didácticas que propendan por el diálogo de saberes, indispensable para la comprensión de las dinámicas ambientales. En este marco, promover planes de vida de las comunidades indígenas, la cátedra de estudios afrocolombianos y las propuestas de comunidades raizales.
(SI/NO/NO APLICA)</t>
  </si>
  <si>
    <t>8.1 Apoyar planes, programas, proyectos y actividades educativo-ambientales, que tengan en cuenta la perspectiva de género.
(SI/NO)</t>
  </si>
  <si>
    <t>8.2 Mejorar la oferta de espacios de participación y equidad de los individuos los colectivos del país para la reflexión y la acción ambiental incorporando de manera transversal la perspectiva de género, en planes, programas y proyectos educativo-ambientales, tanto en el sector formal, como no formal e informal de la educación.
(SI/NO)</t>
  </si>
  <si>
    <t>8.3 Apoyar grupos, colectivos y en general propuestas, que trabajan en torno a la apropiación de la problemática ambiental de contexto desde la perspectiva de género, y particularmente aquellos que lo hagan desde la educación ambiental.
(SI/NO)</t>
  </si>
  <si>
    <t>8.4 Apoyar investigaciones con perspectiva de género en el desarrollo ambiental, y diseñar estrategias para incorporar sus resultados en la cualificación de los procesos educativo-ambientales.
(SI/NO)</t>
  </si>
  <si>
    <t>9.2 Promover la participación de las instituciones responsables del servicio militar ambiental, en los Comités Técnicos Interinstitucionales de Educación Ambiental (CIDEA) que se organicen a nivel local, regional y nacional.
(SI/NO)</t>
  </si>
  <si>
    <t>9.3  Apoyar acciones educativo-ambientales desarrolladas por los PRAE, los PROCEDA, las emisoras comunitarias, los grupos ecológicos y las propuestas de ecoturismo, entre otros.
(SI/NO)</t>
  </si>
  <si>
    <t>9.4 Apoyar planes, programas y proyectos, que impulsen tanto el sector ambiental como el sector educativo, encaminados a la autorregulación de los comportamientos ciudadanos en lo que el ambiente se refiere.
(SI/NO)</t>
  </si>
  <si>
    <t>9.5 Desarrollar estrategias que contribuyan a la comprensión de la normatividad ambiental y sus mecanismos de aplicación y de control, por parte de los ciudadanos.
(SI/NO)</t>
  </si>
  <si>
    <t>10.1 Promover, con la ayuda de las Secretarías de Educación Departamentales y los Comités Regionales para la Prevención y Atención de Desastres, la articulación de las Comisiones Regionales de Educación (en la temática particular) con los Comités Técnicos Interinstitucionales de educación Ambiental (CIDEA) de las diferentes entidades territoriales.
(SI/NO)</t>
  </si>
  <si>
    <t>10.3 Fortalecer la DPAD en el área de educación e información pública, en cuanto a la capacidad técnica para el conocimiento del sector educativo en el escenario institucional actual. Aquí es necesaria la comprensión del campo educativo-ambiental.
(SI/NO)</t>
  </si>
  <si>
    <t>10.5 Promover el desarrollo de una cultura institucional pública y privada de la planificación y prevención de riesgos, en el contexto de la educación ambiental a nivel nacional, regional o local, desde los propósitos de construcción de una cultura ciudadana.
(SI/NO)</t>
  </si>
  <si>
    <t>PTEA 2020-2023 ARTICULADO CON LOS OBJETIVOS DE DESARROLLO SOSTENIBLE CO 2015-2030 
(SI/NO)</t>
  </si>
  <si>
    <t>ARTICULACIÓN PTEA 2020-2023 CON LAS ESTRATEGIAS DE LA POLÍTICA NACIONAL DE EDUCACIÓN AMBIENTAL - PNEA
CALIFICACIÓN (SI/NO)</t>
  </si>
  <si>
    <t>PTEA 2020-2023 ARTICULADO CON EL PLAN NACIONAL DE DESARROLLO 2018-2022 "PACTO POR COLOMBIA, PACTO POR LA EQUIDAD"  (SI/NO)</t>
  </si>
  <si>
    <t>PTEA 2020-2023 ARTICULADO CON EL PLAN DE GESTIÓN AMBIENTAL REGIONAL - PGAR 2012-2023 CAR (SI/NO)</t>
  </si>
  <si>
    <t>PTEA 2020-2023 ARTICULADO CON EL PLAN DE ACCIÓN CUATRIENAL DE LA CAR - PAC 2020-2023 (SI/NO)</t>
  </si>
  <si>
    <t>PTEA 2020-2023 ARTICULADO CON EL PLAN DE DESARROLLO DEPARTAMENTAL DE CUNDINAMARCA 2020-2024 (SI/NO/NO APLICA)</t>
  </si>
  <si>
    <t>PTEA 2020-2023 ARTICULADO CON EL PLAN DE DESARROLLO DEPARTAMENTAL DE BOYACÁ 2020-2024 (SI/NO/NO APLICA)</t>
  </si>
  <si>
    <t>PTEA 2020-2023 ARTICULADO CON EL PLAN DE DESARROLLO DISTRITAL DE BOGOTÁ 2020-2024 (SI/NO/NO APLICA)</t>
  </si>
  <si>
    <t>PTEA 2020-2023 ARTICULADO CON EL POMCA RÍO BOGOTÁ "RESOLUCIÓN 957 08 DE ABRIL DE 2019" 
(SI/NO/NO APLICA)</t>
  </si>
  <si>
    <t>PTEA 2020-2023 ARTICULADO CON EL POMCA RÍO NEGRO "RESOLUCIÓN" 
(SI/NO/NO APLICA)
ESTA EN PROCESO DE FORMULACIÓN</t>
  </si>
  <si>
    <t>PTEA 2020-2023 ARTICULADO CON EL POMCA RÍO SUMAPAZ "RESOLUCIÓN " 
(SI/NO/NO APLICA)
ESTA EN PROCESO DE FORMULACIÓN</t>
  </si>
  <si>
    <t>PTEA 2020-2023 ARTICULADO CON EL POMCA RÍO SECO Y OTROS AFLUENTES DIRECTOS AL MAGDALENA "RESOLUCIÓN CAR 1940 DEL 15 DE JULIO DE 2019" 
(SI/NO/NO APLICA)</t>
  </si>
  <si>
    <t>PTEA 2020-2023 ARTICULADO CON EL POMCA RÍO ALTO SUAREZ "RESOLUCIÓN CAR 1712 DEL 09 DE JULIO DE 2018" 
(SI/NO/NO APLICA)</t>
  </si>
  <si>
    <t>PTEA 2020-2023 ARTICULADO CON EL POMCA RÍO BAJO Y MEDIO SUAREZ "RESOLUCIÓN CAR 4238 DEL 24 DE DICIEMBRE 2018" 
(SI/NO/NO APLICA)</t>
  </si>
  <si>
    <t>PTEA 2020-2023 ARTICULADO CON EL POMCA RÍO CARARE MINERO "RESOLUCIÓN CAR 598 DEL 28 DE MARZO DE 2019" 
(SI/NO/NO APLICA)</t>
  </si>
  <si>
    <t>PTEA 2020-2023 ARTICULADO CON EL POMCA RÍO GARAGOA "RESOLUCIÓN CAR 3808 DEL 3 DE DICIEMBRE DEL 2018" 
(SI/NO/NO APLICA)</t>
  </si>
  <si>
    <t>PTEA 2020-2023 ARTICULADO CON EL POMCA RÍO GUAVIO "RESOLUCIÓN CAR 3247 DEL 31 DE OCTUBRE DE 2019" 
(SI/NO/NO APLICA)</t>
  </si>
  <si>
    <t>PTEA 2020-2023 ARTICULADO CON EL POMCA RÍO GUAYURIBA "RESOLUCIÓN CAR 3415 DEL 13 DE NOVIEMBRE DE 2019" 
(SI/NO/NO APLICA)</t>
  </si>
  <si>
    <t>PTEA 2020-2023 ARTICULADO CON EL PLAN DE DESARROLLO MUNICIPAL 2020-2023
(SI/NO)</t>
  </si>
  <si>
    <t>PTEA 2020-2023 ARTICULADO CON EL PLAN DE ORDENAMIENTO TERRITORIAL - POT 
(SI/NO/NO APLICA)</t>
  </si>
  <si>
    <t>PTEA 2020-2023 ARTICULADO CON EL PLAN BASICO DE ORDENAMIENTO TERRITORIAL -PBOT 
(SI/NO/NO APLICA)</t>
  </si>
  <si>
    <t>PTEA 2020-2023 ARTICULADO CON EL ESQUEMA DE ORDENAMIENTO TERRITORIAL - EOT 
(SI/NO/NO APLICA)</t>
  </si>
  <si>
    <t>PTEA 2020-2023 ARTICULADO CON EL PROGRAMA DE USO EFICIENTE Y AHORRO DEL AGUA - PUEAA 
(SI/NO)</t>
  </si>
  <si>
    <t>PTEA 2020-2023 ARTICULADO CON EL PLAN DE SANEAMIENTO Y MANEJO DE VERTIMIENTOS - PSMV 
(SI/NO)</t>
  </si>
  <si>
    <t>PTEA 2020-2023 ARTICULADO CON EL PLAN DE GESTIÓN INTEGRAL DE RESIDUOS SÓLIDOS - PGIRS
(SI/NO)</t>
  </si>
  <si>
    <t>PTEA 2020-2023 ARTICULADO CON EL PLAN MUNICIPAL DE GESTIÓN DEL RIESGO DE DESASTRES - PMGRD
(SI/NO)</t>
  </si>
  <si>
    <t>PTEA 2020-2023 ARTICULADO CON EL PLAN DE ACCIÓN AGENDA AMBIENTAL MUNICIPAL
(SI/NO)</t>
  </si>
  <si>
    <t>IMPLEMENTACIÒN ESTRATEGIA 1 PNEA
CALIFICACIÒN (3/3)</t>
  </si>
  <si>
    <t>IMPLEMENTACIÒN ESTRATEGIA 2 PNEA
CALIFICACIÒN (3/3)</t>
  </si>
  <si>
    <t>IMPLEMENTACIÒN ESTRATEGIA 3 PNEA
CALIFICACIÒN (4/4)</t>
  </si>
  <si>
    <t>IMPLEMENTACIÒN ESTRATEGIA 4 PNEA
CALIFICACIÒN (4/4)</t>
  </si>
  <si>
    <t>IMPLEMENTACIÒN ESTRATEGIA 5 PNEA
CALIFICACIÒN (5/5)</t>
  </si>
  <si>
    <t>IMPLEMENTACIÒN ESTRATEGIA 6 PNEA
CALIFICACIÒN (3/3)</t>
  </si>
  <si>
    <t>IMPLEMENTACIÒN ESTRATEGIA 7 PNEA
CALIFICACIÒN (3/3)</t>
  </si>
  <si>
    <t>IMPLEMENTACIÒN ESTRATEGIA 8 PNEA
CALIFICACIÒN (4/4)</t>
  </si>
  <si>
    <t>IMPLEMENTACIÒN ESTRATEGIA 9 PNEA
CALIFICACIÒN (4/4)</t>
  </si>
  <si>
    <t>IMPLEMENTACIÒN ESTRATEGIA 10 PNEA
CALIFICACIÒN (3/3)</t>
  </si>
  <si>
    <t>TOTAL ESTRATEGIAS DE LA PNEA IMPLEMENTADAS
CALIFICACIÓN MAXIMA 32-36 PUNTOS (Segùn la Particularidad del Municipio y presencia de grupos ètnicos)</t>
  </si>
  <si>
    <t>PORCENTAJE DE IMPLEMENTACIÒN DE ESTRATEGIAS DE LA PNEA</t>
  </si>
  <si>
    <t>PTEA 2020-2023 ARTICULADO CON LOS OBJETIVOS DE DESARROLLO SOSTENIBLE CO 2015-2030
CALIFICACIÓN (1/1)</t>
  </si>
  <si>
    <t>ARTICULACIÓN PTEA 2020-2023 CON LAS ESTRATEGIAS DE LA POLÍTICA NACIONAL DE EDUCACIÓN AMBIENTAL - PNEA
CALIFICACIÓN (1/1)</t>
  </si>
  <si>
    <t>PTEA 2020-2023 ARTICULADO CON EL PLAN NACIONAL DE DESARROLLO 2018-2022 "PACTO POR COLOMBIA, PACTO POR LA EQUIDAD"
CALIFICACIÓN (1/1)</t>
  </si>
  <si>
    <r>
      <t xml:space="preserve">ARTICULACIÓN PLAN TERRITORIAL DE EDUCACIÓN AMBIENTAL 2020-2023 CON INSTRUMENTOS DE PLANIFICACIÓN TERRITORIAL DEL ORDEN REGIONAL
CALIFICACIÓN (4/4) </t>
    </r>
    <r>
      <rPr>
        <sz val="12"/>
        <color theme="0"/>
        <rFont val="Arial"/>
        <family val="2"/>
      </rPr>
      <t>Si la puntuación es mayor a cuatro quiere decir que el municipio está bajo la jurisdicción de más de un POMCA</t>
    </r>
  </si>
  <si>
    <t>ARTICULACIÓN PLAN TERRITORIAL DE EDUCACIÓN AMBIENTAL 2020-2023 CON INSTRUMENTOS DE PLANIFICACIÓN TERRITORIAL DEL ORDEN MUNICIPAL
CALIFICACIÓN (7/7)</t>
  </si>
  <si>
    <t>TOTAL INSTRUMENTOS ARTICULADOS EN LA MATRIZ DE ARMONIZACIÓN 2020-2023
CALIFICACIÓN MAXIMA 14 PUNTOS</t>
  </si>
  <si>
    <t>PORCENTAJE DE ARTICULACIÓN MATRIZ DE ARMONIZACIÓN 2020-2023</t>
  </si>
  <si>
    <t>Nivel Básico
1-8
0%-53%</t>
  </si>
  <si>
    <t>Nivel Intermedio
9-11
54%-80%</t>
  </si>
  <si>
    <t xml:space="preserve">Nivel Alto
12-14
81%-100% </t>
  </si>
  <si>
    <t>PROMEDIO NIVEL DE ARTICULACIÓN MUNICIPIOS JURISDICCIÓN CAR</t>
  </si>
  <si>
    <t>Cundinamarca</t>
  </si>
  <si>
    <t>Alto Magdalena</t>
  </si>
  <si>
    <t>Omar Felipe Sanchez Rojas</t>
  </si>
  <si>
    <t>consultorambiental82@gmail.com</t>
  </si>
  <si>
    <t>Angelica Barragan -Jose Murillo</t>
  </si>
  <si>
    <t>abarraganu@car.gov.co - Jmurilloh@car.gov.co</t>
  </si>
  <si>
    <t>Jerusalén</t>
  </si>
  <si>
    <t>3114570376-3043545672</t>
  </si>
  <si>
    <t>GUILLERMO ENRIQUE GONZALEZ BERNAL</t>
  </si>
  <si>
    <t>alcaldia@jerusalen-cundinamarca.gov.co</t>
  </si>
  <si>
    <t>Dario Silva- Paula Ramirez</t>
  </si>
  <si>
    <t>3218733170-3194830859</t>
  </si>
  <si>
    <t>alejandraramirezu@hotmail.com-umatajercun@gmail.com</t>
  </si>
  <si>
    <t>Decreto 032 18 de agosto 2009</t>
  </si>
  <si>
    <t>23 de abril 2021</t>
  </si>
  <si>
    <t>SI</t>
  </si>
  <si>
    <t>NO APLICA</t>
  </si>
  <si>
    <t>NO</t>
  </si>
  <si>
    <t>REVISIÓN Y ANALISIS A LA IMPLEMENTACIÓN DEL PLAN TERRITORIAL DE EDUCACIÓN AMBIENTAL -PTEA Y SU TRANSVERSALIDAD CON LAS ESTRATEGIAS DE LA PNEA</t>
  </si>
  <si>
    <t>PROGRAMA PTEA</t>
  </si>
  <si>
    <t>PROYECTO PTEA</t>
  </si>
  <si>
    <t>ACTIVIDADES PRIORIZADAS PTEA</t>
  </si>
  <si>
    <t>BREVE DESCRIPCIÓN DE LA ACTIVIDAD DESARROLLADA</t>
  </si>
  <si>
    <t>LOCALIZACIÓN DE LA ACTIVIDAD O INDICAR EL MEDIO VIRTUAL UTILIZADO</t>
  </si>
  <si>
    <t xml:space="preserve">FECHA DE EJECUCIÒN DE LA ACTIVIDAD </t>
  </si>
  <si>
    <t xml:space="preserve">CANTIDADES DE ACTORES PÁRTICIPANTES </t>
  </si>
  <si>
    <t>PRESUPUESTO INVERTIDO</t>
  </si>
  <si>
    <r>
      <rPr>
        <sz val="11"/>
        <color theme="1"/>
        <rFont val="Arial"/>
        <family val="2"/>
      </rPr>
      <t>SOPORTES DE VERIFICACIÓN</t>
    </r>
    <r>
      <rPr>
        <b/>
        <sz val="11"/>
        <color theme="1"/>
        <rFont val="Arial"/>
        <family val="2"/>
      </rPr>
      <t xml:space="preserve">
</t>
    </r>
    <r>
      <rPr>
        <sz val="11"/>
        <color theme="1"/>
        <rFont val="Arial"/>
        <family val="2"/>
      </rPr>
      <t xml:space="preserve">(Actas, Informes de Actividades, Listados de Asistencia, Registro Fotográfico o videográfico) </t>
    </r>
  </si>
  <si>
    <t xml:space="preserve">ARTICULACION ES ESTRATEGIA DE LA POLITICA NACIONAL DE EDUCACION AMBIENTAL 
 COLORAR (1) SI FUE TRABAJADA CON LA ESTRATEGIA O COLOCAR (0) SI NO SE COMTEMPLO </t>
  </si>
  <si>
    <t xml:space="preserve">TOTAL ESTRATEGIAS ARTICULADAS POR ACTIVIDAD </t>
  </si>
  <si>
    <t xml:space="preserve">INDICADOR % ESTRATEGIAS ARTICULADAS POR ACTIVIDAD </t>
  </si>
  <si>
    <r>
      <t xml:space="preserve">CUMPLIMIENTO DE METAS EN FUNCIÓN DE LAS ACTIVIDADES DEL PTEA
</t>
    </r>
    <r>
      <rPr>
        <sz val="11"/>
        <color theme="1"/>
        <rFont val="Arial"/>
        <family val="2"/>
      </rPr>
      <t>(Actividades Desarrollar  / Actividades Planificadas )*100</t>
    </r>
  </si>
  <si>
    <t>INDICADOR % DE AVANCE PROYECTOS DEL PTEA</t>
  </si>
  <si>
    <t>INDICADOR % DE AVANCE PROGRAMAS DEL PTEA</t>
  </si>
  <si>
    <t>INDICADOR % DE AVANCE DEL PTEA</t>
  </si>
  <si>
    <t>CRITERIOS DE CALIFICACIÓN SEGÚN EL NIVEL DE  AVANCE DE LOS INDICADORES</t>
  </si>
  <si>
    <t>ESTRATEGIA  1 (FORTALECIMIENTO CIDEA)</t>
  </si>
  <si>
    <t>ESTRATEGIA  2 (DIMENSIÓN AMBIENTAL EN LA EDUCACIÓN FORMAL)</t>
  </si>
  <si>
    <t>ESTRATEGIA  3 (DIMENSIÓN AMBIENTAL EN LA EDUCACIÓN NO FORMAL)</t>
  </si>
  <si>
    <t xml:space="preserve">ESTRATEGIA  4 (FORMACIÓN DE EDUCADORAS/ES Y/O DINAMIZADORAS/ES AMBIENTALES) </t>
  </si>
  <si>
    <t>ESTRATEGIA  5 (DISEÑO, IMPLEMENTACIÓN, APOYO Y PROMOCIÓN DE PLANES Y ACCIONES DE COMUNICACIÓN Y DIVULGACIÓN)</t>
  </si>
  <si>
    <t xml:space="preserve">ESTRATEGIA  6 (FORTALECIMIENTO DEL SISTEMA NACIONAL AMBIENTAL EN MATERIA DE EDUCACIÓN AMBIENTAL) </t>
  </si>
  <si>
    <t>ESTRATEGIA  7 (PROMOCIÓN DE LA ETNOEDUCACIÓN EN LA EDUCACIÓN AMBIENTAL)</t>
  </si>
  <si>
    <t>ESTRATEGIA  8 ( IMPULSO A PROYECTOS AMBIENTALES CON PERSPECTIVA DE GÉNERO Y PARTICIPACIÓN CIUDADANA)</t>
  </si>
  <si>
    <t>ESTRATEGIA  9 (PROMOCIÓN Y FORTALECIMIENTO DEL SERVICIO MILITAR AMBIENTAL)</t>
  </si>
  <si>
    <t>ESTRATEGIA  10 (ACOMPAÑAMIENTO A LOS PROCESOS DE LA EDUCACIÓN AMBIENTAL PARA LA PREVENCIÓN Y GESTIÓN DEL RIESGO, QUE PROMUEVA EL SNPAD)</t>
  </si>
  <si>
    <t xml:space="preserve"> PLANEADA</t>
  </si>
  <si>
    <t>EJECUTADA</t>
  </si>
  <si>
    <t>INDICADOR</t>
  </si>
  <si>
    <t xml:space="preserve"> Bajo
&lt;50 %</t>
  </si>
  <si>
    <t>Medio
51% - 80%</t>
  </si>
  <si>
    <t xml:space="preserve">Alto
&gt;81 </t>
  </si>
  <si>
    <t xml:space="preserve">1 CULTURA AMBIENTAL </t>
  </si>
  <si>
    <t xml:space="preserve">TOTAL ACTIVIDADES ARTICULADAS POR ESTRATEGIA </t>
  </si>
  <si>
    <t>POLITICA NACIONAL DE EDUCACIÓN AMBIENTAL</t>
  </si>
  <si>
    <t>PLAN DE GESTIÓN AMBIENTAL REGIONAL PGAR 2012-2023 CAR</t>
  </si>
  <si>
    <t>PLAN DE ACCIÓN CUATRIENAL 2020-2023 CAR - TERRITORIO AMBIENTALMENTE SOSTENIBLE</t>
  </si>
  <si>
    <t>AGENDA OBJETIVOS DE DESARROLLO SOSTENIBLE</t>
  </si>
  <si>
    <t>PLAN DE DESARROLLO DEPARTAMENTAL 2020-2024 "CUNDINAMARCA, ¡REGIÓN QUE PROGRESA!"</t>
  </si>
  <si>
    <t xml:space="preserve">POMCA RÍO SECO </t>
  </si>
  <si>
    <t>ESTRATEGIAS</t>
  </si>
  <si>
    <t xml:space="preserve">LINEA ESTRATEGICA PGAR </t>
  </si>
  <si>
    <t>METAS PGAR PLAN DE ACCIÒN 2012 - 2023</t>
  </si>
  <si>
    <t>EJE TEMÁTICO CAR 2020-2023</t>
  </si>
  <si>
    <t>PROYECTOS PLAN DE ACCIÒN 2020-2023</t>
  </si>
  <si>
    <t>METAS</t>
  </si>
  <si>
    <t>ODS</t>
  </si>
  <si>
    <t xml:space="preserve">NUMERAL </t>
  </si>
  <si>
    <t>META ODS</t>
  </si>
  <si>
    <t>META INTERMEDIA NACIONAL</t>
  </si>
  <si>
    <t>INDICADOR ODS</t>
  </si>
  <si>
    <t>ESTRATEGIA</t>
  </si>
  <si>
    <t>LINEA ESTRATEGICA</t>
  </si>
  <si>
    <t>PROGRAMA</t>
  </si>
  <si>
    <t>SUBPROGRAMA</t>
  </si>
  <si>
    <t>PROYECTO</t>
  </si>
  <si>
    <t>EJE</t>
  </si>
  <si>
    <t>1. LA INNOVACIÓN SOCIAL Y LA IDENTIDAD REGIONAL HACIA LA SOSTENIBILIDAD AMBIENTAL</t>
  </si>
  <si>
    <t>Meta PGAR 3. Al menos seis grupos sociales tienen como referentes de su marco prospectivo la visión regional de la sostenibilidad ambiental, y para ellos es clara su responsabilidad y la forma en la que la asumen.
Meta PGAR 4. La cultura ambiental se ha posicionado como parte de la identidad regional, en los diferentes espacios de la cotidianidad de la vida en la región, y de manera principal en los tomadores de decisiones de las entidades públicas de orden nacional, regional y local.</t>
  </si>
  <si>
    <t>CULTURA AMBIENTAL Y PARTICIPACIÓN CIUDADANA</t>
  </si>
  <si>
    <t>22. EDUCACIÓN, COMUNICACIÓN Y CONOCIMIENTO AMBIENTAL</t>
  </si>
  <si>
    <t>META 22.2. Desarrollar el 100% de las tres (3) estrategias definidas para la asesoría técnico – social a los entes territoriales de la Jurisdicción CAR, en la formulación o implementación de la Política Nacional, las Políticas Departamentales y Distrital de Educación Ambiental, así como de los Planes Territoriales de Educación Ambiental – PTEA y los planes de los territorios indígenas.</t>
  </si>
  <si>
    <t>Actividad 22.2.1. Desarrollar la asesoría técnica - social a los entes territoriales para formular o implementar las estrategias de las Políticas Nacional, Departamental y Distrital  de Educación  Ambiental, así como de los PTEA de municipios y territorios indígenas.
Actividad 22.2.2. Adelantar alianzas estratégicas que fortalezcan la Gobernanza Ambiental Territorial  a partir de la operativización de las estrategias de las Políticas Nacional, Departamental y Distrital  de Educación  Ambiental, así como de los PTEA de municipios y territorios indígenas.
Actividad 22.2.3. Diseñar, planear e implementar un observatorio de la educación ambiental regional como eje articulador de la implementación de las estrategias de las Políticas Nacional, Departamental y Distrital  de Educación  Ambiental, así como de los PTEA de municipios y territorios indígenas.</t>
  </si>
  <si>
    <t>17. ALIANZAS PARA LOGRAR LOS OBJETIVOS</t>
  </si>
  <si>
    <t>17.17 Fomentar alianzas eficaces</t>
  </si>
  <si>
    <t>Fomentar y promover la constitución de alianzas eficaces en las esferas pública, público-privada y de la sociedad civil, aprovechando la experiencia y las estrategias de obtención de recursos de las alianzas.</t>
  </si>
  <si>
    <t>El PND 2018-2022 fortalece las capacidades institucionales para combatir la corrupción, afianzar la legalidad y el relacionamiento colaborativo con el ciudadano.</t>
  </si>
  <si>
    <t>Suma en dólares de los Estados Unidos prometida a las: a) alianzas público-privadas y b) alianzas con la sociedad civil.</t>
  </si>
  <si>
    <t>11. MÁS SOSTENIBILIDAD</t>
  </si>
  <si>
    <t>11.3 EL CAMBIO ESTÁ EN TUS MANOS</t>
  </si>
  <si>
    <t>11.3.2 CULTURA AMBIENTAL</t>
  </si>
  <si>
    <t>322. Implementar 20 proyectos de educación ambiental presentados a través de los CIDEA municipales.</t>
  </si>
  <si>
    <t>17.16 - Fortalecer la Alianza Global para el Desarrollo Sostenible</t>
  </si>
  <si>
    <t>Mejorar la Alianza Mundial para el Desarrollo Sostenible, complementada por alianzas entre múltiples interesados que movilicen e intercambien conocimientos, especialización, tecnología y recursos financieros, a fin de apoyar el logro de los Objetivos de Desarrollo Sostenible en todos los países, particularmente los países en desarrollo.</t>
  </si>
  <si>
    <t>1 Proporción de la población residente en ciudades que aplican planes de desarrollo urbano y regional que tienen en cuenta las previsiones demográficas y las necesidades de recursos, desglosada por tamaño de ciudad.</t>
  </si>
  <si>
    <t>12. MÁS INTEGRACIÓN</t>
  </si>
  <si>
    <t>12.4 REGIÓN, UN TERRITORIO DE TODOS</t>
  </si>
  <si>
    <t>12.4.2 JUNTOS SOMOS MÁS</t>
  </si>
  <si>
    <t>370. Impelmentar una estrategía para la creación y puesta en marcha de una estructura de gobernanza subregional.</t>
  </si>
  <si>
    <t>META PGAR 30. La región ha identificado las mejores formas de abordar metodológicamente la prevención y la adaptación como referentes a sus procesos de planificación; y los decisores de las entidades territoriales, de la autoridad ambiental y de las entidades públicas que generan procesos en el territorio respetan y respaldan tales medidas.</t>
  </si>
  <si>
    <t>GESTIÓN DEL RIESGO Y CAMBIO CLIMÁTICO</t>
  </si>
  <si>
    <t>16. MOVILIDAD SOSTENIBLE</t>
  </si>
  <si>
    <t xml:space="preserve">META 16.1. Implementar el 100% del modelo pedagógico BiciCAR para la promoción de la movilidad sostenible en la jurisdicción CAR.
</t>
  </si>
  <si>
    <t>Actividad 16.1.1: Fortalecer la metodología pedagógica y sus herramientas para promover  BiciCAR, como una estrategia de alto impacto en cobertura  para la protección ambiental en la Jurisdicción CAR.
Actividad 16.1.2: Realizar la transferencia de la metodología de la estrategia BiciCAR a los  Municipios que participaron en la formación de biciprotectores del ambiente y otros que lo soliciten.</t>
  </si>
  <si>
    <t>13. ACCIÓN POR EL CLIMA</t>
  </si>
  <si>
    <t>13.3 - Construir conocimiento y capacidad para enfrentar los desafíos del cambio climático</t>
  </si>
  <si>
    <t>Mejorar la educación, la sensibilización y la capacidad humana e institucional respecto de la mitigación del cambio climático, la adaptación a él, la reducción de sus efectos y la alerta temprana.</t>
  </si>
  <si>
    <t xml:space="preserve">No Aplica
</t>
  </si>
  <si>
    <t>13.3.1 Número de países que han incorporado la mitigación del cambio climático, la adaptación a él, la reducción de sus efectos y la alerta temprana en los planes de estudios de la enseñanza primaria, secundaria y terciaria.
13.3.2 Número de países que han comunicado una mayor creación de capacidad institucional, sistémica e individual para implementar actividades de adaptación, mitigación y transferencia de tecnología, y medidas de desarrollo.</t>
  </si>
  <si>
    <t>12.2 REGIÓN VERDE, REGIÓN DE VIDA</t>
  </si>
  <si>
    <t>12.2.2 TERRITORIO QUE RESPIRA</t>
  </si>
  <si>
    <t>347. Implementar una estartegia tendiente a mejorar la calidad del aire en la región Cundinamarca-Bogotá.</t>
  </si>
  <si>
    <t>META 16.2. Realizar el 100% de tres (3) estrategias para establecer lineamientos ambientales como insumo para la formulación de planes de movilidad sostenible en cinco (5) municipios priorizados de la Jurisdicción CAR.</t>
  </si>
  <si>
    <t>Actividad 16.2.1: Realizar un inventario  de  los tipos, acciones o prácticas de movilidad sostenible  presentes en el territorio CAR, que permita identificar y priorizar municipios, para desarrollar un piloto de movilidad sostenible.
Actividad 16.2.2: Implementar el modelo  pedagógico de movilidad sostenible con enfoque local, en los municipios priorizados.
Actividad 16.2.3: Desarrollar una estrategia para adopción e implementación de buenas prácticas enmarcadas en movilidad sostenible, que permita establecer una reducción en emisiones GEI.
16.2.4: Promover en Entidades públicas y sectores productivos, la inclusión del componente de movilidad sostenible en sus Planes de Movilidad.</t>
  </si>
  <si>
    <t xml:space="preserve">13.2 - Integrar medidas de cambio climático
</t>
  </si>
  <si>
    <t>Diseño del Plan de Acción de Cambio Climático y la implementación de la estrategia de reducción de GEI y de desarrollo bajo en carbono. En 2022, se espera haber reducido 36 millones de tCO2eq.++.</t>
  </si>
  <si>
    <t>Diseño del Plan de Acción de Cambio Climático y la implementación de la estrategia de reducción de GEI y de desarrollo bajo en carbono. En 2022, se espera haber reducido 36 millones de tCO2eq.</t>
  </si>
  <si>
    <t>13.2.1 Número de países que han comunicado el establecimiento o la puesta en marcha de una política, estrategia o plan integrado que aumente su capacidad para adaptarse a los efectos adversos del cambio climático y que promueven la resiliencia al clima y un desarrollo con bajas emisiones de gases de efecto invernadero sin comprometer por ello la producción de alimentos (por ejemplo, un plan nacional de adaptación, una contribución determinada a nivel nacional, una comunicación nacional o un informe bienal de actualización).</t>
  </si>
  <si>
    <t>1. La innovación social y la identidad regional hacia la sostenibilidad ambiental
2, Tejido Social para la Corresponsabilidad Ambiental</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</si>
  <si>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</si>
  <si>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21. CULTURA PARA LA PRODUCCIÓN SOSTENIBLE Y LA ECONOMÍA CIRCULAR</t>
  </si>
  <si>
    <t>META 21.4. Implementar el 100% de dos (2) estrategias de cultura del Árbol en zonas urbanas y rurales de los municipios del territorio CAR.</t>
  </si>
  <si>
    <t>Actividad 21.4.1.  Complementar e implementar las estrategias de difusión del cuidado y conservación del árbol, como eje en los sistemas productivos, áreas de protección y urbanas.
Actividad 21.4.2. Acompañar el proceso educativo en las estrategias definidas de cultura del árbol, llegando al 100% del territorio CAR.</t>
  </si>
  <si>
    <t>15. VIDA DE ECOSISTEMAS TERRESTRES</t>
  </si>
  <si>
    <t>15.2 - Administrar de manera sostenible todos los bosques</t>
  </si>
  <si>
    <t xml:space="preserve">De aquí a 2020, promover la puesta en práctica de la gestión sostenible de todos los tipos de bosques, detener la deforestación, recuperar los bosques degradados y aumentar considerablemente la forestación y la reforestación a nivel mundial
</t>
  </si>
  <si>
    <t>A 2022, se espera aumentar el área bajo sistemas sostenibles de conservación (restauración, sistema agroforestales, manejo forestal sostenible) de 701.000 ha a 1.402.900 ha.</t>
  </si>
  <si>
    <t>15.2.1 Avances hacia la gestión forestal sostenible</t>
  </si>
  <si>
    <t>11.1 SEGURIDAD HÍDRICA Y RECURSOS NATURALES PARA LA VIDA</t>
  </si>
  <si>
    <t>11.1.1 CUNDINAMARCA AL NATURAL</t>
  </si>
  <si>
    <t>283. Sembrar 1.000.000 de árboles</t>
  </si>
  <si>
    <t>META 21.5. Implementar el 100% de las actividades definidas para la Implementación del Plan Regional de Negocios Verdes.</t>
  </si>
  <si>
    <t>Actividad 21.5.1 Implementación de las actividades del programa regional de negocios verdes por la autoridad ambiental y promoción y divulgación para uso de la plataforma digital de negocios verdes.
Actividad 21.5.2. Procesos de capacitación en criterios de negocios verdes y/o comercio justo y/o aspectos ambientales, para la Internacionalización, y/o de promoción del ecoetiquetado, como estrategia de apoyo a los negocios verdes.</t>
  </si>
  <si>
    <t>12. PRODUCCIÓN Y CONSUMO RESPONSABLES</t>
  </si>
  <si>
    <t>12.A - Fortalecer la capacidad científica y tecnológica de los países en desarrollo</t>
  </si>
  <si>
    <t>Ayudar a los países en desarrollo a fortalecer su capacidad científica y tecnológica para avanzar hacia modalidades de consumo y producción más sostenibles.</t>
  </si>
  <si>
    <t>Con el propósito de generar formas de producción alternativas que permitan el uso sostenible del capital natural se pretende impulsar y verificar 1.436 negocios verdes en 2022.</t>
  </si>
  <si>
    <t>12.a.1 Cantidad de apoyo en materia de investigación y desarrollo prestado a los países en desarrollo para el consumo y la producción sostenibles y las tecnologías ecológicamente racionales</t>
  </si>
  <si>
    <t>10. MAS COMPETITIVIDAD</t>
  </si>
  <si>
    <t>10.2 CUNDINAMARCA CIENTÍFICA E INNOVADORA</t>
  </si>
  <si>
    <t>10.2.3 MÁS INVESTIGACIÓN, MÁS DESARROLLO</t>
  </si>
  <si>
    <t>222. Financiar 100 proyectos de investigación, innovación u negocios verdes de las IED de los municipios no certificados del departamento, en el uso y apropiación de la ciencia, tecnología e innovación.</t>
  </si>
  <si>
    <t xml:space="preserve">META 21.8. Implementar y fortalecer el 100% de las cinco (5) estrategias de cultura ambiental para el consumo responsable y el manejo adecuado de los residuos: Ciclo Re Ciclo, en la jurisdicción CAR.
</t>
  </si>
  <si>
    <t>Actividad 21.8.1. Fomentar la separación de residuos en la fuente y entrega efectiva a canales de reciclabilidad mediante procesos de formación y seguimiento a grupos poblacionales tales como : Entes territoriales, Primera Infancia, Población Escolar, Juntas de Acción Comunal y Aliados estratégicos,
Actividad 21.8.2. Seguimiento a los procesos existentes de manejo de residuos orgánicos y gestión para el aprovechamiento de los mismos a a través de alternativas de innovación que permitan generar subproductos como: compost, humus, mejoradores de suelo entre otros, a escala Municipal.
Actividad 21.8.3. Promoción de ejercicios de economía circular con materiales reciclables tales como: plástico, papel, así como también Residuos Peligrosos y Especiales (aceite cocina usado), definiendo alianzas estratégicas con los gestores autorizados.
Actividad 21.8.4. Fomentar la organización Regional de los recicladores de oficio y recuperadores ambientales del territorio a fin de trazar una ruta que permita aumentar indicadores de recuperación y transformación de residuos reciclables, disminuyendo la presión de los rellenos sanitarios.
Actividad 21.8.5. Proporcionar espacios de promoción y divulgación de experiencias significativas mediante la realización de Encuentros Regionales, Reciclatones, Encuentro de Recicladores, Alcaldes entre otros.</t>
  </si>
  <si>
    <t>11.CIUDADES Y COMUNIDADES SOSTENIBLES</t>
  </si>
  <si>
    <t>CIUDADES Y COMUNIDADES SOSTENIBLES</t>
  </si>
  <si>
    <t>De aquí a 2030, reducir el impacto ambiental negativo per cápita de las ciudades, incluso prestando especial atención a la calidad del aire y la gestión de los desechos municipales y de otro tipo.</t>
  </si>
  <si>
    <t>No Aplica</t>
  </si>
  <si>
    <t xml:space="preserve">Proporción de desechos sólidos urbanos recogidos periódicamente y con una descarga final adecuada respecto del total de desechos sólidos urbanos generados, desglosada por ciudad.
</t>
  </si>
  <si>
    <t>9. MÁS BIEN ESTAR</t>
  </si>
  <si>
    <t>9.2 TODA UNA VIDA CONTIGO</t>
  </si>
  <si>
    <t>9.2.1 CONSTRUYENDO FUTURO</t>
  </si>
  <si>
    <t>75. Beneficiar al 100% de las IED de los municipios no certificados con estrategias para consolidar los proyectos pedagógicos en PGER y PRAES.</t>
  </si>
  <si>
    <t>Actividad 21.8.1. Fomentar la separación de residuos en la fuente y entrega efectiva a canales de reciclabilidad mediante procesos de formación y seguimiento a grupos poblacionales tales como : Entes territoriales, Primera Infancia, Población Escolar, Juntas de Acción Comunal y Aliados estratégicos.
Actividad 21.8.2. Seguimiento a los procesos existentes de manejo de residuos orgánicos y gestión para el aprovechamiento de los mismos a a través de alternativas de innovación que permitan generar subproductos como: compost, humus, mejoradores de suelo entre otros, a escala Municipal.
Actividad 21.8.3. Promoción de ejercicios de economía circular con materiales reciclables tales como: plástico, papel, así como también Residuos Peligrosos y Especiales (aceite cocina usado), definiendo alianzas estratégicas con los gestores autorizados.
Actividad 21.8.4. Fomentar la organización Regional de los recicladores de oficio y recuperadores ambientales del territorio a fin de trazar una ruta que permita aumentar indicadores de recuperación y transformación de residuos reciclables, disminuyendo la presión de los rellenos sanitarios.
Actividad 21.8.5. Proporcionar espacios de promoción y divulgación de experiencias significativas mediante la realización de Encuentros Regionales, Reciclatones, Encuentro de Recicladores, Alcaldes entre otros.</t>
  </si>
  <si>
    <t>12.PRODUCCIÓN Y CONSUMO RESPONSABLES</t>
  </si>
  <si>
    <t>PRODUCCIÓN Y CONSUMO RESPONSABLES</t>
  </si>
  <si>
    <t>Reducir sustancialmente la generación de residuos.</t>
  </si>
  <si>
    <t>Como producto de esta estrategia, se cuenta con un portafolio de 40 iniciativas empresariales de economía circular y se espera, en 2022, una tasa de reciclaje y nueva utilización de residuos sólidos del 12%.</t>
  </si>
  <si>
    <t>Tasa nacional de reciclado, en toneladas de material reciclado.</t>
  </si>
  <si>
    <t>11.1.4 RESIDUOS SÓLIDOS AMIGABLES ALTERNATIVOS</t>
  </si>
  <si>
    <t>305. Ejecutar 3 proyectos de innovación en manejo de residuos sólidos y cambio climático.</t>
  </si>
  <si>
    <t>12. PRODUCCIÓN Y CONSUMO RESPONSABLE+L10:L11S</t>
  </si>
  <si>
    <t>12.4 Gestión responsable de productosy residuos químicos</t>
  </si>
  <si>
    <t>De aquí a 2020, lograr la gestión ecológicamente racional de los productos químicos y de todos los desechos a lo largo de su ciclo de vida, de conformidad con los marcos internacionales convenidos, y reducir significativamente su liberación a la atmósfera.</t>
  </si>
  <si>
    <t>Se espera, en 2022, una tasa de reciclaje y nueva utilización de residuos sólidos del 12%.</t>
  </si>
  <si>
    <t>12.4.2 Desechos peligrosos generados per cápita y proporción de desechos peligrosos tratados, desglosados por tipo de tratamiento.</t>
  </si>
  <si>
    <t>11.3.3 CUNDINAMARCA, RESILIENTE AL CAMBIO CLIMÁTICO</t>
  </si>
  <si>
    <t>329. Recolectar y llevar a destino final 120 toneladas de residuos de aparatos eléctricos y electrónicos.</t>
  </si>
  <si>
    <t xml:space="preserve">12.5 - Reducir sustancialmente la generación de residuos </t>
  </si>
  <si>
    <t>De aquí a 2030, reducir considerablemente la generación de desechos mediante actividades de prevención, reducción, reciclado y reutilización.</t>
  </si>
  <si>
    <t>12.5.1 Tasa nacional de reciclado, en toneladas de material reciclado.</t>
  </si>
  <si>
    <t>12.3 REGIÓN, CONEXIÓN INTELIGENTE</t>
  </si>
  <si>
    <t>12.3.3 TERRITORIO CON SERVICIO PÚBLICO PARA TODOS</t>
  </si>
  <si>
    <t>359. Acompañar una nueva estrategia para determinar nuevos espacios de aprovechamiento de residuos en la región Cundinamarca-Bogotá.</t>
  </si>
  <si>
    <t>1. La innovación social y la identidad regional hacia la sostenibilidad ambiental</t>
  </si>
  <si>
    <t>META PGAR 01. Consolidación de un modelo de gestión del conocimiento a nivel regional (La autoridad ambiental diseña y pone en marcha un modelo de gestión del conocimiento para la apropiación del valorambiental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</si>
  <si>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 xml:space="preserve">META 22.1. Generar o fortalecer el cien por ciento (100%) de tres (3) estrategias y acciones en materia de Gestión del Conocimiento y la Innovación Social Ambiental en la CAR.
</t>
  </si>
  <si>
    <t>Actividad 22.1.1: Generar o promover mecanismos, espacios de intervención, desarrollo de contenidos e instrumentos de gestión del conocimiento e innovación socio ambiental.
Actividad 22.1.2: Apoyar desde la dimensión social el fortalecimiento y/o escalabilidad de 1 modelo de gestión del conocimiento para la CAR.
Actividad 22.1.3: Gestionar, operar y posicionar el Sistema de Información de Gestión del Conocimiento y la Innovación Ambiental SIGCI.</t>
  </si>
  <si>
    <t xml:space="preserve">17. ALIANZAS PARA LOGRAR LOS OBJETIVOS
</t>
  </si>
  <si>
    <t>17.6 - Aumentar la cooperación y el acceso a la ciencia, la tecnología y la innovación</t>
  </si>
  <si>
    <t>Mejorar la cooperación regional e internacional Norte- Sur, Sur-Sur y triangular en materia de ciencia, tecnología e innovación y el acceso a estas, y aumentar el intercambio de conocimientos en condiciones mutuamente convenidas, incluso mejorando la coordinación entre los mecanismos existentes, en particular a nivel de las Naciones Unidas, y mediante un mecanismo mundial de facilitación de la tecnología.</t>
  </si>
  <si>
    <t>17.6.1 Número de acuerdos y programas de cooperación en materia de ciencia o tecnología suscritos por los países, desglosado por tipo de cooperación.</t>
  </si>
  <si>
    <t>10.2.1 CUNDINAMARCA CREA E INNOCA</t>
  </si>
  <si>
    <t>202. Realizar una investigación para la innovación en el abastecimiento de agua potable en zonas rurales.</t>
  </si>
  <si>
    <t>17.17 - Fomentar alianzas eficaces</t>
  </si>
  <si>
    <t>Fomentar y promover la constitución de alianzas eficaces en las esferas pública, públicoprivada y de la sociedad civil, aprovechando la experiencia y las estrategias de obtención de recursos de las alianzas.</t>
  </si>
  <si>
    <t>17.17.1 Suma en dólares de los Estados Unidos prometida a las: a) alianzas público-privadas y b) alianzas con la sociedad civil.</t>
  </si>
  <si>
    <t>META 22.3. Fortalecer e implementar el 100% de la estrategia Ecoescuela como experiencia destacable en sostenibilidad ambiental en 162 instituciones educativas, como epicentros de inclusión de la dimensión ambiental al currículo y gestión ambiental escolar y local.</t>
  </si>
  <si>
    <t>Actividad 22.3.1. Vinculación de 28 Instituciones Educativas a la estrategia Ecoescuela con la inclusión de la dimensión ambiental al currículo y el fortalecimiento de la gestión ambiental escolar en dos componentes ambientales.
Actividad 22.3.2. Generación de 14 planes piloto de la estrategia integral de Ecoescuela con intervención del 100% de los componentes ambientales de la gestión ambiental escolar: Agua, Energía, Residuos, Gestión del Riesgo, biodiversidad y consumo responsable.
Actividad 22.3.3. Seguimiento a 120 instituciones educativas ya promovidas bajo la estrategia Ecoescuela fortaleciendo la dimensión de la Gestión Ambiental Escolar.</t>
  </si>
  <si>
    <t>4. EDUCACIÓN DE CALIDAD</t>
  </si>
  <si>
    <t>4.7 - Educación para la Ciudadanía Global</t>
  </si>
  <si>
    <t>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t>
  </si>
  <si>
    <t>Grado en que i) la educación para la ciudadanía mundial y ii) la educación para el desarrollo sostenible, incluida la igualdad de género y los derechos humanos, se incorporan en todos los niveles de a) las políticas nacionales de educación, b) los planes de estudio, c) la formación del profesorado y d) la evaluación de los estudiantes.</t>
  </si>
  <si>
    <t>META PGAR 01. Consolidación de un modelo de gestión del conocimiento a nivel regional (La autoridad ambiental diseña y pone en marcha un modelo de gestión del conocimiento para la apropiación del valorambiental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</si>
  <si>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META 22.4. Implementar el 100% de tres (03) procesos educativos para el conocimiento de gestión del riesgo y cambio climático en el entorno institucional, educativo y comunitario en la jurisdicción CAR.</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</si>
  <si>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</si>
  <si>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A 2022 se espera que el 100% de los departamentos habrán implementado iniciativas de adaptación al cambio climático orientadas por las autoridades ambientales.</t>
  </si>
  <si>
    <t>13.3.1 Número de países que han incorporado la mitigación del cambio climático, la adaptación a él, la reducción de sus efectos y la alerta temprana en los planes de estudios de la enseñanza primaria, secundaria y terciaria 13.3.2 Número de países que han comunicado una mayor creación de capacidad institucional, sistémica e individual para implementar actividades de adaptación, mitigación y transferencia de tecnología, y medidas de desarrollo.</t>
  </si>
  <si>
    <t>11.2 RUTA DE GESTIÓN DEL RIESGO</t>
  </si>
  <si>
    <t>11.2.1 CONOCIMIENTO DEL RIESGO</t>
  </si>
  <si>
    <t>308. Realizar con la unidad móvil, 80 jornadas para el fortalecimiento de las capacidades de gestión del riesgo.</t>
  </si>
  <si>
    <t>META PGAR 01. Consolidación de un modelo de gestión del conocimiento a nivel regional (La autoridad ambiental diseña y pone en marcha un modelo de gestión del conocimiento para la apropiación del valor 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</si>
  <si>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META 22.6. Realizar el 100% de cinco (5) estrategias o herramientas para fomentar e implementar la gestión cultural y documental de la casa CAR y el CENDOC, a través de alianzas estratégicas, espacios de participación, tecnologías interactivas e infraestructura.</t>
  </si>
  <si>
    <t>Actividad 22.6.1. Diseñar e implementar un (1) micrositio para los procesos de educación, formación, documentación y cultura ambiental y la migración de documentos hacia una sola plataforma digital.
Actividad 22.6.2. Diseñar e implementar estrategias de innovación e infraestructura de equipos tecnológicos y audiovisuales de la CASA CAR, como del desarrollo de colecciones del CENDOC para el fomento de la cultura ambiental.
Actividad 22.6.3. Creación de una (1) agenda cultural temática que incluya circuitos de pedagogía ambiental para la promoción de los proyectos de la corporación, charlas, foros, tertulias con expertos en el área ambiental.
Actividad 22.6.4. Implementar estrategias de promoción de lectura y escritura utilizando la comunicación asertiva para el fomento de los valores ambientales.
Actividad 22.6.5. Realizar los servicios y alfabetización informacional para fortalecer el conocimiento de la normatividad que rige los centros documentales, su finalidad y operatividad al interior de la sede central y de las direcciones regionales de la CAR.</t>
  </si>
  <si>
    <t>12.8 - Promover la comprensión universal de los estilos de vida sostenibles</t>
  </si>
  <si>
    <t>De aquí a 2030, asegurar que las personas de todo el mundo tengan la información y los conocimientos pertinentes para el desarrollo sostenible y los estilos de vida en armonía con la naturaleza.</t>
  </si>
  <si>
    <t>12.8.1 Grado en que i) la educación para la ciudadanía mundial y ii) la educación para el desarrollo sostenible (incluida la educación sobre el cambio climático) se incorporan en a) las políticas nacionales de educación, b) los planes de estudio, c) la formación del profesorado y d) la evaluación de los estudiantes.</t>
  </si>
  <si>
    <t>9. MAS BIEN ESTAR</t>
  </si>
  <si>
    <t>9.2.2 JÓVENES, FUERZA DEL PROGRESO</t>
  </si>
  <si>
    <t>122. Conformar 4 redes departamentales en comunicación popular juvenil, jóvenes rurales y jóvenes ambientales   (COMUNICACIÓN EDUCATIVA).</t>
  </si>
  <si>
    <t xml:space="preserve">META 22.7. Realizar el 100% de cuatro (4) estrategias de comunicación alternativa y comunitaria para la concientización y reflexión sobre el cuidado del entorno y la ética ambiental.
</t>
  </si>
  <si>
    <t>Actividad 22.7.1: Formular e implementar estrategias de comunicación alternativa para el fortalecimiento de la cultura ambiental en el Territorio CAR.
Actividad 22.7.2:Conformar y consolidar la red de artistas ambientales del territorio CAR para fomentar la cultura ambiental mediante estrategias y lenguajes artísticos sostenibles.
Actividad 22.7.3:Liderar y gestionar  los eventos, campañas y piezas comunicativas para la promoción de la educación ambiental en el territotio CAR.
Actividad 22.7.4:Generar e implementar metodologías, herramientas pedagógicas y procesos de formación para la transformación socioambiental.</t>
  </si>
  <si>
    <t>11. CIUDADES Y COMUNIDADES SOSTENIBLES</t>
  </si>
  <si>
    <t>11. A Fortalecer la planeación del desarrollo nacional y regional</t>
  </si>
  <si>
    <t>Apoyar los vínculos económicos, sociales y ambientales positivos entre las zonas urbanas, periurbanas y rurales fortaleciendo la planificación del desarrollo nacional y regional.</t>
  </si>
  <si>
    <t xml:space="preserve">No Aplica </t>
  </si>
  <si>
    <t>1. La innovación social y la identidad regional hacia la sostenibilidad ambiental
2. Tejido social para la corresponsabilidad ambiental</t>
  </si>
  <si>
    <t>META PGAR 03. Al menos seis grupos sociales tienen como referentes de su marco prospectivo la visión regional de la sostenibilidad ambiental, y para ellos es clara su responsabilidad y la forma en la que la asumen.
META PGAR 04. La cultura ambiental se ha posicionado como parte de la identidad regional, con apoyos pedagógicos a los espacios de la cotidianiedad de la vida en la región, y de manera principal en los tomadores de decisiones de las entidades públicas de orden nacional, regional y local.
META PGAR 11. Una autoridad ambiental con capacidad suficiente para  desempeñar su rol de promotor y multiplicador del valor ambiental  regional, que incida en los modelos territoriales, y que aborde la administración de lo público con capacidad de interacción para la conversación, la decisión y la actuación; y que en el marco de sus competencias o de los acuerdos logrados despliega su capacidad de seguimiento y de reorientación de aquellas acciones humanas que alteren la ruta hacia la sostenibilidad ambiental.</t>
  </si>
  <si>
    <t>23. SEMBRANDO AGUA</t>
  </si>
  <si>
    <t>META 23.2. Fortalecer el 100% del componente socioambiental y de educación ambiental con actores sociales del territorio en veinticinco (25) ecosistemas estratégicos (Páramos y humedales).</t>
  </si>
  <si>
    <t>Actividad 23.2.1. Ejecución y dinamización del Plan de Educación Ambiental (PEA) en 22 humedales  y el componente social en 3 páramos priorizados del territorio CAR.
Actividad 23.2.2. Conformación de una (01) Red de Amigos de los humedales en 22 ecosistemas estratégicos de humedal. 
Actividad 23.2.3. Fortalecimiento del Programa Padrino de Humedal como experiencia a nivel regional con por lo menos  60 alizanzas público- privadas nuevas y ya existentes.</t>
  </si>
  <si>
    <t xml:space="preserve">15. VIDA DE ECOSISTEMAS TERRESTRES
</t>
  </si>
  <si>
    <t>15.1 - Conservar y Restaurar los Ecosistemas Terrestres y de Agua Dulce</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</si>
  <si>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</si>
  <si>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 xml:space="preserve">A 2022, se espera aumentar el área bajo sistemas sostenibles de conservación (restauración, sistema agroforestales, manejo forestal sostenible) de 701.000 ha a 1.402.900 ha.
</t>
  </si>
  <si>
    <t>15.1.1 Superficie forestal en proporción a la superficie total.
15.1.2 Proporción de lugares importantes para la biodiversidad terrestre y del agua dulce incluidos en zonas protegidas, desglosada por tipo de ecosistema.</t>
  </si>
  <si>
    <t>284. Implementar 6 proyectos encaminados al buen uso y manejo de los recursos naturales en cuencas prioritarias del departamento.</t>
  </si>
  <si>
    <t>META 23.3. Implementar el 100% de las estrategias socioambientales de Cultura del Agua para la Conformación de la Red de Protectores del Agua con actores sociales en diez (10) microcuencas, contribuyendo a la protección y recuperación del recurso hídrico.</t>
  </si>
  <si>
    <t>23.3.1. Consolidación de Una (01) Red conformada por tres (03) grupos sociales (Defensores, Jovenes y facilitadores) formados como Protectores de Agua que son reconocidos y están posicionados en un nivel de percepción bueno, como ejecutores de acciones ambientales relacionadas con el cuidado del agua, biodiversidad, bienes y servicios ecosistémicos en el territorio CAR.
Actividad 23.3.2. Posicionamiento y ejecución de la estrategia integral de gestión del recurso hidrico con acueductos veredales y municipales  denominado"Circulo estratégico del agua" con dos pilotos (02) implementados en microcuencas priorizadas de las 14 provincias de la jurisdicción CAR.
Actividad 23.3.3. Promoción de limpieza y protección de microcuencas priorizadas como parte de las acciones de educación ambiental con actores sociales locales. 
Actividad 23.3.4. Socialización, sensibilización y apoyo social en el marco de la ejecución de acciones y estrategias técnicas y ambientales que realizan las Direciones Regionales y las áreas CAR, abordadas a partir de instrumentos de planificación del recurso hídrico (POMCA, COMPES, PORH, PUEAA) como parte de la recuperación y adecuación ambiental del recurso hídrico.</t>
  </si>
  <si>
    <t>6. AGUA LIMPIA Y SANEAMIENTO</t>
  </si>
  <si>
    <t>6.6 - Proteger y Restaurar los Ecosistemas Hídricos de agua dulce</t>
  </si>
  <si>
    <t>De aquí a 2020, proteger y restablecer los ecosistemas relacionados con el agua, incluidos los bosques, las montañas, los humedales, los ríos, los acuíferos y los lagos.</t>
  </si>
  <si>
    <t>6.6.1 Cambio en la extensión de los ecosistemas relacionados con el agua con el paso del tiempo.</t>
  </si>
  <si>
    <t>122. Conformar 4 redes departamentales en comunicación popular juvenil, jóvenes rurales y jóvenes ambientales.</t>
  </si>
  <si>
    <t>Educación Ambiental</t>
  </si>
  <si>
    <t>1. La innovación social y la identidad regional hacia la sostenibilidad ambiental
2.  Tejido social para la corresponsabilidad ambiental</t>
  </si>
  <si>
    <t xml:space="preserve">META 23.4. Fortalecer e implementar el 100% de las tres (3) acciones definidas para la estrategia educativa "LLUVIA PARA LA VIDA" y otras alternativas de ecoeficiencia en el uso eficiente del agua en hogares priorizados.
</t>
  </si>
  <si>
    <t>Actividad 23.4.1. Ampliación de cobertura del proceso educativo Lluvia para la Vida con el fin de generar hábitos y prácticas sostenibles en el uso responsable y eficiente del agua en hogares y  comunidades de los municipios priorizados. 
Actividad 23.4.2. Seguimiento a hogares intervenidos con la estrategia Lluvia para la Vida a través de la optimización e  innovación con medidas ecoeficientes que permitan fortalecer el uso eficiente y ahorro del agua.  
Actividad 23.4.3. Implementar una (1) estrategia de recirculación y otras alternativas de ecoeficiencia en hogares con deficit de recurso hidrico, como una medida de uso eficiente y ahorro del agua.</t>
  </si>
  <si>
    <t>6.4 - Aumentar la eficiencia en el uso del agua y asegurar los suministros de agua dulce</t>
  </si>
  <si>
    <t>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t>
  </si>
  <si>
    <t>No Alica</t>
  </si>
  <si>
    <t>6.4.1 Cambio en el uso eficiente de los recursos hídricos con el paso del tiempo 6.4.2 Nivel de estrés hídrico: extracción de agua dulce en proporción a los recursos de agua dulce disponibles.</t>
  </si>
  <si>
    <t>META 21.1. Realizar el 100% de tres (3) estrategias definidas para la promoción y difusión del uso de tecnologías sostenibles, en comunidades urbanas y de centros poblados.</t>
  </si>
  <si>
    <t>Actividad 21.1.1. Elaborar e Implementar una metodología pedagógica para la promoción y adopción de prácticas ciudadanas de consumo sostenible, dirigido a entidades gubernamentales, grupos poblacionales focalizados y líderes comunitarios en municipios con mayor crecimiento urbano o centros poblados de la Jurisdicción CAR
Actividad 21.1.2. Diseño e implementación de dos (2) estrategias para la promoción de uso de energías renovables (solar, eólica, pch, biomasa) y hogares sostenibles, con énfasis en mitigación al cambio climático, en 33 municipios con mayor crecimiento urbano de la Jurisdicción.</t>
  </si>
  <si>
    <t>7. ENERGÍA ASEQUIBLE Y NO CONTAMINANTE</t>
  </si>
  <si>
    <t>7.A - Invertir y Facilitar el Acceso a Investigación y Tecnología en Energía Limpia</t>
  </si>
  <si>
    <t>De aquí a 2030, aumentar la cooperación internacional para facilitar el acceso a la investigación y la tecnología relativas a la energía limpia, incluidas las fuentes renovables, la eficiencia energética y las tecnologías avanzadas y menos contaminantes de combustibles fósiles, y promover la inversión en infraestructura energética y tecnologías limpias.</t>
  </si>
  <si>
    <t>Aumentar capacidad de generación con energías limpias en 1.500 MW, frente a los 22,4 MW en 2018.</t>
  </si>
  <si>
    <t>7.a.1 Corrientes financieras internacionales hacia los países en desarrollo para apoyar la investigación y el desarrollo de energías limpias y la producción de energía renovable, incluidos los sistemas híbridos.</t>
  </si>
  <si>
    <t>328. Implementar estrategías de energías renovables en 50 entornos en el departamento</t>
  </si>
  <si>
    <t xml:space="preserve">Actividad 21.1.1. Elaborar e Implementar una metodología pedagógica para la promoción y adopción de prácticas ciudadanas de consumo sostenible, dirigido a entidades gubernamentales, grupos poblacionales focalizados y líderes comunitarios en municipios con mayor crecimiento urbano o centros poblados de la Jurisdicción CAR
Actividad 21.1.2. Diseño e implementación de dos (2) estrategias para la promoción de uso de energías renovables (solar, eólica, pch, biomasa) y hogares sostenibles, con énfasis en mitigación al cambio climático, en 33 municipios con mayor crecimiento urbano de la Jurisdicción.
</t>
  </si>
  <si>
    <t>7.2 - Aumentar el porcentaje global de energía renovable</t>
  </si>
  <si>
    <t>De aquí a 2030, aumentar considerablemente la proporción de energía renovable en el conjunto de fuentes energéticas.</t>
  </si>
  <si>
    <t>7.2.1 Proporción de energía renovable en el consumo final total de energía.</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</si>
  <si>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</si>
  <si>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9. INDUSTRIA, INNOVACIÓN E INFRAESTRUCTURA</t>
  </si>
  <si>
    <t>9.4 - Mejorar todas las industrias e infraestructuras para la sostenibilidad</t>
  </si>
  <si>
    <t>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t>
  </si>
  <si>
    <t xml:space="preserve">El Gobierno nacional ha fijado como meta duplicar la inversión pública y privada en ciencia y tecnología en 1,5% del PIB a 2022.
</t>
  </si>
  <si>
    <t>9.4.1 Emisiones de CO2 por unidad de valor añadido</t>
  </si>
  <si>
    <t>12.1 REGIÓN, ECONOMÍA IMPARABLE</t>
  </si>
  <si>
    <t>12.2.1 CUNA DE LA PRODUCTIVIDAD</t>
  </si>
  <si>
    <t>332. Desarrollar una planta de abonos al servicio de la región</t>
  </si>
  <si>
    <t>9.B - Apoyar la Diversificación Industrial Doméstica y la Adición de Valor</t>
  </si>
  <si>
    <t>El Gobierno nacional ha fijado como meta duplicar la inversión pública y privada en ciencia y tecnología en 1,5% del PIB a 2022.</t>
  </si>
  <si>
    <t>Para 2022, se apoyarán 4.000 empresas con fábricas de productividad, frente a 200 actuales, para generar una economía dinámica, incluyente y sostenible.</t>
  </si>
  <si>
    <t>9.b.1 Proporción del valor añadido por la industria de tecnología mediana y alta en el valor añadido total.</t>
  </si>
  <si>
    <t>11.3.1 ALTERNATIVAS VERDES PARA EL CRECIMIENTO</t>
  </si>
  <si>
    <t>320. Intervenir en 100 Mypimes o esquemas asociativos estrategias de mitigación en procesos productivos, negocios verdes y energías limpias, renovables y alternativas</t>
  </si>
  <si>
    <t xml:space="preserve">META 21.2. Realizar el 100% de las acciones para la validación de cuatro (4) sistemas de producción más limpia en cultivos para cien (100) familias de productores en zonas de uso permitido de Distritos de Manejo Integrado y zonas periféricas de las áreas protegidas.
</t>
  </si>
  <si>
    <t>Actividad 21.2.1. Desarrollar y documentar cuatro sistemas de producción mas limpia
Actividad 21.2.2.  Formar a mínimo 100 familias en sistemas de producción mas limpia</t>
  </si>
  <si>
    <t>8. TRABAJO DECENTE Y CRECIMIENTO ECONÓMICO</t>
  </si>
  <si>
    <t>8.4 - Mejorar la eficiencia de los recursos en el consumo y la producción</t>
  </si>
  <si>
    <t>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t>
  </si>
  <si>
    <t>8.4.1 Huella material en términos absolutos, huella material per cápita y huella material por PIB</t>
  </si>
  <si>
    <t>324. Potencializar la estrategia huella de carbono departamental.</t>
  </si>
  <si>
    <t>META 21.3. Realizar el 100% de 3 estrategias para la asistencia técnica a familias campesinas, hogares/fincas sostenibles, para la estabilización, protección y recuperación del recurso suelo, en sistemas productivos agropecuarios con alternativas en agricultura de conservación ganadería regenerativa y técnicas biomecánicas y de bioingeniería.</t>
  </si>
  <si>
    <t>Actividad 21.3.1. Asistencia técnica  de productores agrícolas y ganaderos para la implementación de sistemas de conservación y regeneración de suelos, en los sistemas productivos.
Actividad 21.3.2. Asistencia técnica  a usuarios CAR para la implementación de técnicas biomecánicas y de bioingeniería.
Actividad 21.3.3. Capacitación o socialización a entes educativos, OG´s, ONG´s y/o asociaciones de productores  de la jurisdicción CAR, en las técnicas de conservación y regeneración de suelos y obras para el control de erosión.</t>
  </si>
  <si>
    <t>15.3 - Detener la desertificación y restaurar la tierra degradada</t>
  </si>
  <si>
    <t>De aquí a 2030, luchar contra la desertificación, rehabilitar las tierras y los suelos degradados, incluidas las tierras afectadas por la desertificación, la sequía y las inundaciones, y procurar lograr un mundo con efecto neutro en la degradación de las tierras</t>
  </si>
  <si>
    <t>El Gobierno nacional fijó como meta para el periodo 2018-2022 reducir en un 30% la tendencia de deforestación.</t>
  </si>
  <si>
    <t>15.3.1 Proporción de tierras degradadas en comparación con la superficie total</t>
  </si>
  <si>
    <t>11.2.2 REDUCCIÓN DEL RIESGO</t>
  </si>
  <si>
    <t>310. Beneficiar 5000 productores agropecuarios en prevención, atención, mitigación, recuperación por emergencias y desastres; y con instrumentos e incentivos de riesgo agropecuario y rural que permitan proteger sus inversiones y actividades</t>
  </si>
  <si>
    <t xml:space="preserve">META 21.4. Implementar el 100% de dos (2) estrategias de cultura del Árbol en zonas urbanas y rurales de los municipios del territorio CAR.
</t>
  </si>
  <si>
    <t>15.5 - Proteger la biodiversidad y los hábitats naturales</t>
  </si>
  <si>
    <t>Adoptar medidas urgentes y significativas para reducir la degradación de los hábitats naturales, detener la pérdida de biodiversidad y, de aquí a 2020, proteger las especies amenazadas y evitar su extinción</t>
  </si>
  <si>
    <t>15.5.1 Índice de la Lista Roja</t>
  </si>
  <si>
    <t>278. Reforestar 150 hectáreas de áreas degradadas en los municipios de la Cuenca del Río Bogotá</t>
  </si>
  <si>
    <t>12.a.1 Cantidad de apoyo en materia de investigación y desarrollo prestado a los países en desarrollo para el consumo y la producción sostenibles y las tecnologíasecológicamente racionales.</t>
  </si>
  <si>
    <t>10.1 PRODUCTIVIDAD, UN CAMINO DE DESARROLLO</t>
  </si>
  <si>
    <t>10.1.1 CUNDINAMARCA PRODUCTIVA, REGIÓN QUE PROGRESA</t>
  </si>
  <si>
    <t>187. Implementar 3 estrategias para incentivar proyectos productivos de impacto social</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</si>
  <si>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</si>
  <si>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 xml:space="preserve">El Gobierno nacional fijó como meta para el periodo 2018-2022 reducir en un 30% la tendencia de deforestación.
</t>
  </si>
  <si>
    <t>15.1.1 Superficie forestal en proporción a la superficie total.
15.1.2 Proporción de lugares importantes para la biodiversidad terrestre y del agua dulce incluidos en zonas protegidas, desglosada por tipo de ecosistema.</t>
  </si>
  <si>
    <t>196. Intervenir 30000 unidades productivas agropecuarias con el fortalecimiento de cadenas productivas a través de estrategias tecnológicas, programas de riego intrapredial y de producción en ambientes controlados, mano de obra calificada y soporte empresarial</t>
  </si>
  <si>
    <t>197. Potencializar 150 organizaciones de productores agropecuarios</t>
  </si>
  <si>
    <t>330. Beneficiar a 3000 familias mediante la estrategia ZODAS para el abastecimiento agroalimentario de Cundinamarca y la región</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</si>
  <si>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</si>
  <si>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2. HAMBRE CERO</t>
  </si>
  <si>
    <t>2.4 - Producción sostenible de alimentos y prácticas agrícolas resilientes</t>
  </si>
  <si>
    <t>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t>
  </si>
  <si>
    <t>Entre 2018 y 2022 se espera beneficiar a 550.000 productores con nueva asistencia técnica agropecuaria y 300.000 con un nuevo modelo de agricultura por contrato.</t>
  </si>
  <si>
    <t>2.4.1 Proporción de la superficie agrícola en que se practica una agricultura productiva y sostenible.</t>
  </si>
  <si>
    <t>189. Implementar 700 proyectos productivos agrosostenibles dirigidos a la población víctima del conflicto armado</t>
  </si>
  <si>
    <t xml:space="preserve">META 21.6. Realizar el 100% del acompañamiento a siete (7) subsectores para la reconversión hacia sistemas sostenibles de producción.
</t>
  </si>
  <si>
    <t>Actividad 21.6.1.Porcentaje de sectores con acompañamiento para la reconversión hacia sistemas sostenibles de producción, incluyendo la prevención de impactos ambientales generados principalmente por vertimientos.
21.6.2 Empresas o productores o gremios promovidos hacia su Responsabilidad Ambiental Empresarial y/o de autogestion ambiental y/o para su participacion en el Reconocimiento Ambiental Empresarial CAR</t>
  </si>
  <si>
    <t>12.6 - Fomentar prácticas sostenibles en las empresas</t>
  </si>
  <si>
    <t xml:space="preserve">Alentar a las empresas, en especial las grandes empresas y las empresas transnacionales, a que adopten prácticas sostenibles e incorporen información sobre la sostenibilidad en su ciclo de presentación de informes
</t>
  </si>
  <si>
    <t>12.6.1 Número de empresas que publican informes sobre sostenibilidad</t>
  </si>
  <si>
    <t>10.1.2 MINERÍA RESPONSABLE Y COMPETITIVA</t>
  </si>
  <si>
    <t>199. Asistir a 700 actores mineros del departamento, en temas de buenas prácticas mineras y cumplimiento de los indicadores de formalización (LEGALIDAD AMBIENTAL) .</t>
  </si>
  <si>
    <t>319. Articular con el sector privado una estrategia de responsabilidad ambiental empresarial</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</si>
  <si>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</si>
  <si>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 xml:space="preserve">META 21.7. Realizar el 100% de las acciones definidas para promover y/o hacer seguimiento a veinte (20) procesos de economía circular y/o de consumo sostenible. </t>
  </si>
  <si>
    <t>Actividad 21.7.1. Procesos de promoción y/o seguimiento en economía circular y consumo sostenible, incentivando la formulacion de proyectos de autogestión y las compras sostenibles gestionando y promoviendo alianzas empresariales y/o institucionales.</t>
  </si>
  <si>
    <t xml:space="preserve">8. TRABAJO DECENTE Y CRECIMIENTO ECONÓMICO
</t>
  </si>
  <si>
    <t>Mayor dinámica de los sectores de economía naranja: crecimiento real de 2,9% a 5,1% en cuatro años.</t>
  </si>
  <si>
    <t>8.4.1 Huella material en términos absolutos, huella material per cápita y huella material por PIB.
8.4.2 Consumo material interno en términos absolutos, consumo material interno per cápita y consumo material interno por PIB</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</si>
  <si>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</si>
  <si>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11.B - Implementar Políticas para la Inclusión, la Eficiencia de los Recursos y la Reducción del Riesgo de Desastres</t>
  </si>
  <si>
    <t>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Sendái para la Reducción del Riesgo de Desastres 2015-2030, la gestión integral de los riesgos de desastre a todos los niveles.</t>
  </si>
  <si>
    <t>11.b.1 Número de países que adoptan y aplican estrategias nacionales de reducción del riesgo de desastres en consonancia con el Marco de Sendái para la Reducción del Riesgo de Desastres 2015-2030.
11.b.2 Proporción de gobiernos locales que adoptan y aplican estrategias locales de reducción del riesgo de desastres en consonancia con las estrategias nacionales de reducción del riesgo de desastres.</t>
  </si>
  <si>
    <t>307. Implementar la Política Pública para la Gestión del Riesgo de Desastres, priorizando las 5 provincias con mayor frecuencia de riesgo.</t>
  </si>
  <si>
    <t>1. La innovación social y la identidad regional hacia la sostenibilidad ambiental
2. Tejido social para la corresponsabilidad ambiental</t>
  </si>
  <si>
    <t>META 23.1. Formular e implementar el 100% de tres (3) estrategias enfocadas a la cultura ambiental para la gestión integral de la biodiversidad y sus servicios Ecosistémicos.</t>
  </si>
  <si>
    <t>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t>
  </si>
  <si>
    <t>4.5 - No Discriminación en la Educación</t>
  </si>
  <si>
    <t>De aquí a 2030,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t>
  </si>
  <si>
    <t>4.5.1 Índices de paridad (entre mujeres y hombres, zonas rurales y urbanas, quintiles de riqueza superior e inferior y grupos como los discapacitados, los pueblos indígenas y los afectados por los conflictos, a medida que se disponga de datos) para todos los indicadores educativos de esta lista que puedan desglosarse.</t>
  </si>
  <si>
    <t>203. Crear un centro de desarrollo para la innovación turística y cultural.</t>
  </si>
  <si>
    <t>META 23.6. Formular e implementar con participación comunitaria el 100% de los planes de trabajo para la protección y conservación de fuentes hídricas de cien (100) proyectos de la estrategia de Emprendimiento Social para la Conservación Ambiental - ESCA.</t>
  </si>
  <si>
    <t>Actividad 23.6.1. Identificación de organizaciones comunitarias de base, vinculadas de manera directa a fuentes hídricas y acompañamiento para la formulación participativa de planes de trabajo para la protección y conservación de fuentes hídricas.
Actividad 23.6.2. Desarrollar proyectos de emprendimiento social para la conservación ambiental ESCA, con organizaciones comunitarias de base.</t>
  </si>
  <si>
    <t>5. IGUALDAD DE GÉNERO</t>
  </si>
  <si>
    <t>5.C - Adoptar políticas y hacer cumplir la legislación que promueve la igualdad de género</t>
  </si>
  <si>
    <t>Aprobar y fortalecer políticas acertadas y leyes aplicables para promover la igualdad de género y el empoderamiento de todas las mujeres y las niñas a todos los niveles.</t>
  </si>
  <si>
    <t>5.c.1 Proporción de países con sistemas para el seguimiento de la igualdad de género y el empoderamiento de las mujeres y la asignación de fondos públicos para ese fin.</t>
  </si>
  <si>
    <t>9.3 CUNDINAMARCA SIN ESTEREOTIPOS</t>
  </si>
  <si>
    <t>9.3.1 MUJER EMPODERADA Y CON DERECHOS</t>
  </si>
  <si>
    <t>151. Promover la operación de 117 instancias de participación de la mujer en el departamento.</t>
  </si>
  <si>
    <t>13 ACCIÓN POR EL CLIMA</t>
  </si>
  <si>
    <t>13.B - Promover mecanismos para aumentar la capacidad de planeación y gestión</t>
  </si>
  <si>
    <t>13.b Promover mecanismos para aumentar la capacidad para la planificación y gestión eficaces en relación con el cambio climático en los países menos adelantados y los pequeños Estados insulares en desarrollo, haciendo particular hincapié en las mujeres, los jóvenes y las comunidades locales y marginadas.</t>
  </si>
  <si>
    <t>13.b.1 Número de países menos adelantados y pequeños Estados insulares en desarrollo que reciben apoyo especializado, y cantidad de apoyo, en particular financiero, tecnológico y de creación de capacidad, para los mecanismos de desarrollo de la capacidad de planificación y gestión eficaces en relación con el cambio climático, incluidos los centrados en las mujeres, los jóvenes y las comunidades locales y marginadas.</t>
  </si>
  <si>
    <t>12.2.1 PACTO POR EL AGUA</t>
  </si>
  <si>
    <t>345. Implementar un proyecto articulado del POMCA del río Bogotá.</t>
  </si>
  <si>
    <t>2 Tejido  Social para la  Corresponsabilidad Ambiental</t>
  </si>
  <si>
    <t>META PGAR 11. Una autoridad ambiental con capacidad suficiente para  desempeñar su rol de promotor y multiplicador del valor ambiental  regional, que incida en los modelos territoriales, y que aborde la administración de lo público con capacidad de interacción para la conversación, la decisión y la actuación; y que en el marco de sus competencias o de los acuerdos logrados despliega su capacidad de seguimiento y de reorientación de aquellas acciones humanas que alteren la ruta hacia la sostenibilidad ambiental.
META PGAR 14. Los consejos de cuencas integran las diferentes instancias de articulación entre actores en la jurisdicción, contemplando la complementariedad con los espacios de conversación, decisión y actuación en temas comunes a varias cuencas o de mayor alcance regional, nacional e internacional.
META PGAR 16. Organizaciones comunitarias por cuenca fortalecidas en la interacción directa con la Autoridad Ambiental.
META PGAR 26. Las entidades territoriales y autoridad ambiental comparten la responsabilidad de la sostenibilidad ambiental del territorio,  para lo cual comparten espacios como el de la transparencia y el  de la rendición de cuentas.</t>
  </si>
  <si>
    <t>24. ATENCIÓN Y SERVICIO AL CIUDADANO</t>
  </si>
  <si>
    <t>META 24.3. Diseñar e implementar el 100% de una estrategia de acompañamiento y acciones para el apoyo a la gestión y promoción de la legalidad ambiental y social.</t>
  </si>
  <si>
    <t>Actividad 24.3.1:  Diseño e implementación de una (1) estrategia para la socialización de la normativa ambiental y social  vigente, que aplica a las actividades priorizadas que se desarrollan en la jurisdicción CAR, con actores de los diversos sectores y entidades que correspondan.
Actividad 24.3.2:  Asesorar y facilitar desde el componente social, sociocultural y socioeconómico a las dependencias de nivel central y a las direcciones regionales de forma articulada, en los procesos de trámite y seguimiento de proyectos priorizados sujetos a licenciamiento que adelante la CAR, así como de aquellos asignados por el ANLA y otras entidades del SINA.
Actividad 24.3.3: Diseño, validación, implementación y seguimiento de la metodología para la atención y satisfacción del usuario en forma  descentralizada y móvil a nivel local,   para la promoción de la legalidad ambiental a los usuarios, organizaciones comunitarias, empresarios, entes territoriales entre otros, sobre el trámite y cumplimiento de la normativa ambiental.</t>
  </si>
  <si>
    <t>17.15 - Respetar la capacidad de cada país para lograr metas de desarrollo sostenible y erradicación de la pobreza</t>
  </si>
  <si>
    <t>Respetar el margen normativo y el liderazgo de cada país para establecer y aplicar políticas de erradicación de la pobreza y desarrollo sostenible.</t>
  </si>
  <si>
    <t>17.15.1 Grado de utilización de los marcos de resultados y las herramientas de planificación de los propios países por los proveedores de cooperación para el desarrollo.</t>
  </si>
  <si>
    <t>370. Implementar una estrategía para la creación y puesta en marcha de una estructura de gobernanza subregional.</t>
  </si>
  <si>
    <t>META 24.5. Implementar el 100% de dos (2) mecanismos de participación ciudadana priorizados atendiendo la normatividad en la gestión ambiental.</t>
  </si>
  <si>
    <t>Actividad 24.5.1:Construir escenarios de articulación interinstitucional y fortalecer los actores sociales y su rol vinculados a los instrumentos de ordenación y planificación territorial rural.
Actividad  24.5.2:  Implementar procesos de articulación con personerías municipales en participación y control social para la gestión ambiental.</t>
  </si>
  <si>
    <t>6.B - Apoyar el compromiso local en el manejo de agua y saneamiento</t>
  </si>
  <si>
    <t>Apoyar y fortalecer la participación de las comunidades locales en la mejora de la gestión del agua y el saneamiento.</t>
  </si>
  <si>
    <t>6.b.1 Proporción de dependencias administrativas locales que han establecido políticas y procedimientos operacionales para la participación de las comunidades locales en la gestión del agua y el saneamiento.</t>
  </si>
  <si>
    <t>278. Reforestar150 hectáreas de áreas degradadas en los municipios de la Cuenca del Río Bogotá</t>
  </si>
  <si>
    <t>13. GESTIÓN PÚBLICA INTELIGENTE</t>
  </si>
  <si>
    <t>13.2 EMPODERAMIENTO SOCIAL</t>
  </si>
  <si>
    <t>13.2.3 FUERZA COMUNAL</t>
  </si>
  <si>
    <t>429. Ejecutar 170 proyectos de innovación comunal , ciencia, tecnología e innovación, conformación de empresa y buenas prácticas para el desarrollo sostenible con organismos comunales.</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</si>
  <si>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 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</si>
  <si>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280. Implementar 2 proyectos de recuperación de ecosistemas lagunares en el departamento.</t>
  </si>
  <si>
    <t>Con las acciones diseñadas por el Gobierno nacional, en 2022, 8.573.951 personas tendrán acceso a soluciones de agua potable, mientras que 8.516.482 personas tendrán soluciones adecuadas para el manejo de aguas residuales en la zona rural del país.</t>
  </si>
  <si>
    <t>12. Producción y Consumo responsables</t>
  </si>
  <si>
    <t>META PGAR 3. Al menos seis grupos sociales tienen como referentes de su marco prospectivo la visión regional de la sostenibilidad ambiental, y para ellos es clara su responsabilidad y la forma en la que la asumen.
META PGAR PGAR 4. La cultura ambiental se ha posicionado como parte de la identidad regional, en los diferentes espacios de la cotidianidad de la vida en la región, y de manera principal en los tomadores de decisiones de las entidades públicas de orden nacional, regional y local.</t>
  </si>
  <si>
    <t xml:space="preserve">Fomentar y promover la constitución de alianzas eficaces en las esferas pública, público-privada y de la sociedad civil, aprovechando la experiencia y las estrategias de obtención de recursos de las alianzas.
</t>
  </si>
  <si>
    <t xml:space="preserve">META 24.1. Formular e Implementar el 100% de la Política y el Plan Institucional de Atención y Servicio al Ciudadano (PIASC), atendiendo las seis (6) variables y enfoques de "ventanilla hacia adentro y hacia afuera" establecidas en el modelo de Gestión Pública del Buen Gobierno. </t>
  </si>
  <si>
    <t>Actividad 24.1.1:  Diseño, validación, aprobación y publicación de la resolución de la política de atención al servicio al ciudadano.
Actividad 24.1.2: Diseño y elaboración del PIASC.
Actividad 24.1.3: Desarrollo de estrategias y acciones para el fortalecimiento de la Cultura del Servicio definidas en el PIASC.
Actividad 24.1.4:  Fortalecer la gestión administrativa, técnica, tecnológica y logística para el desarrollo, implementación y seguimiento del Plan Institucional de Atención y Servicio al Ciudadano (PIASC).</t>
  </si>
  <si>
    <t>16. PAZ, JUSTICIA E INSTITUCIONES SÓLIDAS</t>
  </si>
  <si>
    <t>16.10 - Garantizar el acceso público a la información y proteger las libertades fundamentales</t>
  </si>
  <si>
    <t>Garantizar el acceso público a la información y proteger las libertades fundamentales, de conformidad con las leyes nacionales y los acuerdos internacionales.</t>
  </si>
  <si>
    <t>16.10.2 Número de países que adoptan y aplican garantías constitucionales, legales o normativas para el acceso público a la información.</t>
  </si>
  <si>
    <t>META 24.2. Diseñar e implementar el 100% de una (1) estrategia de fortalecimiento en el aspecto funcional, para mejorar el Servicio y la Atención al Ciudadano.</t>
  </si>
  <si>
    <t>Actividad 24.2.1. Implementación de herramientas de fortalecimiento tecnológico para mejorar el Servicio y Atención al Ciudadano.</t>
  </si>
  <si>
    <t>17.14 - Mejorar la coherencia de las políticas para el desarrollo sostenible</t>
  </si>
  <si>
    <t>Mejorar la coherencia de las políticas para el desarrollo sostenible.</t>
  </si>
  <si>
    <t>17.14.1 Número de países que cuentan con mecanismos para mejorar la coherencia de las políticas de desarrollo sostenible.</t>
  </si>
  <si>
    <t>META 24.4. Fortalecimiento del 100% de tres (3) espacios de participación desde las agendas interinstitucionales, en el marco del observatorio de conflictos socioambientales.</t>
  </si>
  <si>
    <t xml:space="preserve">Actividad  24.4.1: Identificación, caracterización de los conflictos socio ambientales priorizados e implementación de las agendas interinstitucionales participativas.
Actividad 24.4.2: Fortalecimiento del observatorio, mediante el rediseño de la Plataforma Web en cuanto a diseño, contenido, acceso, navegación (programación) y espacio de almacenamiento. Permitiendo la participación ciudadana.
Actividad 24.4.3: Diseño de herramientas virtuales de aprendizaje que den cuenta de procesos de participación biocultural. </t>
  </si>
  <si>
    <t>1. FIN DE LA POBREZA</t>
  </si>
  <si>
    <t>1.5 - Fomentar la resiliencia a desastres ambientales, económicos y sociales</t>
  </si>
  <si>
    <t>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t>
  </si>
  <si>
    <t>1.5.4 Proporción de gobiernos locales que adoptan y aplican estrategias locales de reducción del riesgo de desastres en consonancia con las estrategias nacionales de reducción del riesgo de desastres.</t>
  </si>
  <si>
    <t>N/A</t>
  </si>
  <si>
    <t>META PGAR 6. La CAR se ha convertido en una entidad que provee, reconoce y dinamiza la capacidad regional, convirtiendo al conjunto social en un desarrollador de formas sostenibles de generación y distribución de valor ambiental.
META PGAR 7. La CAR ha liderado la formulación de propuestas de políticas, normas e instrumentos requeridos para le gestión ambiental en la jurisdicción, construidos en conjunto con los actores regionales.</t>
  </si>
  <si>
    <t>ESTADO DE LOS RECURSOS NATURALES Y PLANIFICACIÓN AMBIENTAL</t>
  </si>
  <si>
    <t>3. GESTIÓN AMBIENTAL PARA EL ORDENAMIENTO MUNICIPAL</t>
  </si>
  <si>
    <t>META 3.1. Realizar el 100% de las acciones definidas para asesorar, asistir y fortalecer el proceso de formulación, implementación y seguimiento del Plan de Acción de la Agenda del SIGAM en la jurisdicción CAR.</t>
  </si>
  <si>
    <t>Plan de Acción de las Agenda del SIGAM con proceso de formulación, implementación y seguimiento realizado.</t>
  </si>
  <si>
    <t>META 22.5. Implementar el 100% de la agenda ancestral, para la ejecución de procesos socio ambientales concertados con las comunidades indígenas de la jurisdicción CAR.</t>
  </si>
  <si>
    <t>Actividad 22.5.1. Identificación participativa de temas de interés socioambiental con las comunidades indígenas.
Actividad 22.5.2. Desarrollar procesos de participación para fortalecer los temas de interés priorizados con las comunidades indígenas con enfoque etnocultural en la gestión ambiental.</t>
  </si>
  <si>
    <t>10. REDUCCIÓN DE LAS DESIGUALDADES</t>
  </si>
  <si>
    <t>10.2 - Promover la Inclusión Social, Económica y Política Universales</t>
  </si>
  <si>
    <t>De aquí a 2030, potenciar y promover la inclusión social, económica y política de todas las personas, independientemente de su edad, sexo, discapacidad, raza, etnia, origen, religión o situación económica u otra condición.</t>
  </si>
  <si>
    <t>10.2.1 Proporción de personas que viven por debajo del 50% de la mediana de los ingresos, desglosada por sexo, edad y personas con discapacidad.</t>
  </si>
  <si>
    <t>9.5 SOCIOCULTURA, RAZA Y TRADICIÓN</t>
  </si>
  <si>
    <t>9.5.1 CUNDINAMARCA INDÍGENA</t>
  </si>
  <si>
    <t>180. Articular el 100% de los asentamientos indígenas con los mecanismos de gobernabilidad indígena, municipal, departamental y nacional.</t>
  </si>
  <si>
    <t>META PGAR 1. Consolidación de un modelo de gestión del conocimiento a nivel regional (La autoridad ambiental diseña y pone en marcha un modelo de gestión del conocimiento para la apropiación del valorambiental del territorio de su jurisdición).
META PGAR 2. La CAR administra un centro de información ambiental y territorial en el que soporta las decisiones territoriales para los diferentes usuarios y pobladores del territorio, tanto de gobierno como ciudadanos.
META PGAR 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</si>
  <si>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181. Impulsar la participación de 4 asentamientos indígenas en eventos que resalten la identidad cultural indígena.</t>
  </si>
  <si>
    <t xml:space="preserve">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 </t>
  </si>
  <si>
    <t>12.1.2 INDUSTRIA TURÍSTICA DIVERSA Y POTENTE</t>
  </si>
  <si>
    <t>335. Potencializar 7 atractivos turísticos en el marco de la región Cundinamarca-Bogotá.</t>
  </si>
  <si>
    <t>191. Impulsar 1200 proyectos productivos de mujeres u organizaciones de mujeres,  mediante el fortalecimiento técnico, económico y productivo.</t>
  </si>
  <si>
    <t>META 23.5. Implementar el cien por ciento (100%) de cuatro (4) procesos innovadores de participación comunitaria para el uso y la conservación de la biodiversidad y la memoria biocultural.</t>
  </si>
  <si>
    <t>Actividad 23.5.1: Elaboración e implementación de un plan piloto con participación comunitaria en el reconocimiento de territorios bioculturales con enfoque de género e intergeneracional.
Actividad  23.5.2:  Construir con organizaciones sociales de base dos planes de vida campesinos en dos cuencas priorizadas con enfoque territorial rural en la gestión ambiental.
Actividad 23.5.3: Implementar estrategias metodológicas para fortalecer redes sociales en torno a la cultura de la participación para la conservación.
Actividad  23.5.4:  Generar espacios creativos para la mujer rural en el reconocimiento de su saber ancestral y la defensa del agua en su territorio.</t>
  </si>
  <si>
    <t>Actividad 23.3.1. Consolidación de Una (01) Red conformada por tres (03) grupos sociales (Defensores, Jovenes y facilitadores) formados como Protectores de Agua que son reconocidos y están posicionados en un nivel de percepción bueno, como ejecutores de acciones ambientales relacionadas con el cuidado del agua, biodiversidad, bienes y servicios ecosistémicos en el territorio CAR.
Actividad 23.3.2. Posicionamiento y ejecución de la estrategia integral de gestión del recurso hidrico con acueductos veredales y municipales denominado "Circulo estratégico del agua" con dos pilotos (02) implementados en microcuencas priorizadas de las 14 provincias de la jurisdicción CAR.
Actividad 23.3.3. Promoción de limpieza y protección de microcuencas priorizadas como parte de las acciones de educación ambiental con actores sociales locales. 
Actividad 23.3.4. Socialización, sensibilización y apoyo social en el marco de la ejecución de acciones y estrategias técnicas y ambientales que realizan las Direciones Regionales y las áreas CAR, abordadas a partir de instrumentos de planificación del recurso hídrico (POMCA, COMPES, PORH, PUEAA) como parte de la recuperación y adecuación ambiental del recurso hídrico.</t>
  </si>
  <si>
    <t>15. Vida de ecosistemas terrestres</t>
  </si>
  <si>
    <t>Adoptar medidas urgentes y significativas para reducir la degradación de los hábitats naturales, detener la pérdida de la diversidad biológica y para 2020, proteger las especies amenazadas y evitar su extinción.</t>
  </si>
  <si>
    <t xml:space="preserve">POMCA RÍO BOGOTÁ "RESOLUCIÓN CAR 957 08 DE ABRIL DE 2019" </t>
  </si>
  <si>
    <t>PLAN DE DESARROLLO MUNICIPAL 2020-2023 “ ACUERDO No. 004 DE 2020</t>
  </si>
  <si>
    <t>PROGRAMA DE USO EFICIENTE Y AHORRO DEL AGUA - PUEAA (Resolución 099 de 27 de Junio de 2018)</t>
  </si>
  <si>
    <t>PLAN DE SANEAMIENTO Y MANEJO DE VERTIMIENTOS - PSMV (Resolución 0272 de 01 de Febrero de 2019.)</t>
  </si>
  <si>
    <t>PLAN DE GESTIÓN INTEGRAL DE RESIDUOS SÓLIDOS - PGIRS (Decreto 138 de 14 de Septiembre de 2017)</t>
  </si>
  <si>
    <t>PLAN DE ACCIÓN AGENDA AMBIENTAL MUNICIPAL (2015 - 2027)</t>
  </si>
  <si>
    <t>PTEA MUNICIPIO DE GIRARDOT "2020-2023"</t>
  </si>
  <si>
    <t>PLAN DE GESTION INTEGRAL DE RESIDUOS SOLIDOS PGIRS</t>
  </si>
  <si>
    <t>POR MEDIO DE LA CUAL SE IMPULSA EL DESARROLLO BAlO EN CARBONO DEL PAÍS MEDIANTE EL ESTABLECIMIENTO DE METAS Y MEDIDAS MÍNIMAS EN MATERIA DE CARBONO NEU"rRALIDAD y RESILIENCIA CLIMÁTICA y SE DICTAN OTRAS DISPOSICIONES</t>
  </si>
  <si>
    <t>ARTICULO</t>
  </si>
  <si>
    <t>OBJETIVOS</t>
  </si>
  <si>
    <t>ACTIVIDAD</t>
  </si>
  <si>
    <t>OBJETIVO</t>
  </si>
  <si>
    <t xml:space="preserve">TITULO </t>
  </si>
  <si>
    <t xml:space="preserve">CAPITULO </t>
  </si>
  <si>
    <t xml:space="preserve">ARTICULOS </t>
  </si>
  <si>
    <t>Gobernanza y Gestión Pública del Agua en la cuenca del río Bogotá.</t>
  </si>
  <si>
    <t>1.4.2.Construyendo cultura de cuidado y protección del río Bogotá</t>
  </si>
  <si>
    <t>Incluir temáticas y campañas de reciclaje y uso eficiente y ahorro de agua en los Planes y Programas de los PROCEDA, CIDEA, PRAE y PEI. (Porcentaje de estrategias de educación ambiental desarrolladas)</t>
  </si>
  <si>
    <t>1. familias de Residuos solidos area rural                                                               2. Veedores ambientales 3. Jornadas de capacitacion sobre educacion ambiental y cambio climatico</t>
  </si>
  <si>
    <t>AMBIENTALES
Mejoramiento de la oferta ambiental, que mejore las condiciones ecoturísticas de la ciudad. Recuperación de las cavernas, creación de los senderos ecológicos</t>
  </si>
  <si>
    <t>Fortalecimiento Institucional y Educación Ambiental</t>
  </si>
  <si>
    <t>FORTALECIMIENTO COMITÉ TECNICO INTERINSTITUCONAL DE EDUCACIÓN AMBIENTAL - CIDEA</t>
  </si>
  <si>
    <t>Fortalecer el CIDEA del municipio de Girardot, con el fin de aplicar la primera estrategia de la Política Nacional de Educación Ambiental</t>
  </si>
  <si>
    <t>Implementar el 100% de las actividades propuestas en el PTEA para el Fortalecimiento del CIDEA del municipio de Girardot.</t>
  </si>
  <si>
    <t>Programa 7. Aprovechamiento Programa 8. Inclusion a recicladores                                                                                                                                                                                                                                                                 Programa 12. Gestion de residuos solidos en el area rural</t>
  </si>
  <si>
    <t>Proyecto 8. Gestion interna y capacitacion a generadores de residuos solidos                                                                                                                                                                                                            Proyecto 12. Girardot recicla Proyecto 13. Usuarios responsables de los RSD Proyecto 14. Sencibilizacion a funcionarios de la alcaldia Proyecto 17. Reconocimiento y visibilizacion a recicladores de oficio                                                                                                                                                                                                                                                                                                                      Proyecto 18. Mesa interinstitucional por la inclusion a la poblacion recicladora                                                                                                                                                                                                                                       Proyecto 24. Jornadas de limpieza a centros poblados del area rural Proyectos 25. Jovenes promotores del medio ambiente</t>
  </si>
  <si>
    <t>Actividad 1. Articular e implementar los programas educativos ambientales de la CAR con las necesidades del municipio de Gdot Actividad 2. Jornadas de capacitacion en separacion en la fuente, puntos criticos, cultura del pago, dignificacion de la labor del reciclador y comparendo ambiental</t>
  </si>
  <si>
    <t>Inventariar y analizar el 100% de los programas y proyectos de los PROCEDA, CIDEA, PRAE y PEI (Porcentaje de Planes y Programas de educación ambiental revisados)</t>
  </si>
  <si>
    <t>Realizar acompañamiento y seguimiento al 100% de los proyectos de los PROCEDA, CIDEA, PRAE y PEI, formulados y campañas para reciclaje y uso eficiente y ahorro de agua. (Porcentaje de PROCEDA, CIDEA, PRAE Y PEI con acompañamiento y seguimiento)</t>
  </si>
  <si>
    <t>EDUCACIÓN PARA
TODOS</t>
  </si>
  <si>
    <t>CUIDAR Y PROTEGER A
LA GENTE Y SUS
DERECHOS</t>
  </si>
  <si>
    <t xml:space="preserve">Acompañar y supervisar la ejecución de los
PRAES en las Instituciones Educativas del
municipio. </t>
  </si>
  <si>
    <t>1. Protección y conservación de la biodiversidad, los ecosistemas y los servicios ambientales.                                                                                                                                                                                                               2. Cogestión adaptativa para el fortalecimiento de la participación y la educación ambiental en la cuenca</t>
  </si>
  <si>
    <t>1. Proyecto: RS04 Restauración, recuperación y rehabilitación ecológica participativa de las áreas y ecosistemas estratégicos degradados de la cuenca del río Seco y otros directos al Magdalena.                                                                                                                                                                                                                                                                                                                                                                                     2. RS20 Articulación y seguimiento de los procesos de gestión ambiental participativa y de educación ambiental para el manejo sostenible de la cuenca</t>
  </si>
  <si>
    <t xml:space="preserve">1.1. Implementación participativa en campo de los tratamientos de restauración, recuperación y/o rehabilitación ecológica.
1.2. Convocatoria y vinculación en el proceso de recuperación y protección de los ecosistemas estratégicos degradados en categoría de muy alto definidas en la fase de diagnóstico del POMCA a los diferentes actores sociales de cada municipio de la cuenca.
1.3. Formulación participativa  de la estrategia de educación ambiental con los diferentes actores sociales orientada a la recuperación y protección de los ecosistemas estratégicos degradados de la cuenca.
1.4. Implementación de la estrategia de educación ambiental orientada a la recuperación y protección de los ecosistemas estratégicos degradados de la cuenca.                                                                             2.1. Formulación de una estrategia interinstitucional para la articulación de las diferentes acciones o medidas formuladas en los proyectos del componente programático del POMCA.
2.2. Implementación de la estrategia para la articulación de las diferentes acciones o medidas formuladas en el componente programático del POMCA.
2.3. Articulación de la estrategia con la agenda ambiental de los municipios que cuenten con el Sistema de Gestión Ambiental Municipal (SIGAM).
2.4. Seguimiento, evaluación y ajuste al proceso de educación para la promoción de la cultura ambiental en la cuenca.
</t>
  </si>
  <si>
    <t>1.1.4. Manejo integrado de microcuencas abastecedoras de agua</t>
  </si>
  <si>
    <t>Recuperación y enriquecimiento forestal de las áreas de microcuencas abastecedoras de la Cuenca (Número de hectáreas incrementadas de coberturas boscosas. Número de hectáreas conservadas)</t>
  </si>
  <si>
    <t>PROTECCIÓN DE ESPECIES ENDÉMICAS</t>
  </si>
  <si>
    <t>Proteger, fortalecer, mantener la cantidad y regularidad de los flujos  físicos y bióticos.</t>
  </si>
  <si>
    <t>Implementar en el cuatrienio 4 proyectos de reposición de material arbóreo caduco en las zonas comunes municipales</t>
  </si>
  <si>
    <t>Ecosistemas Estratégicos y sostenibilidad del Territorio en la cuenca.</t>
  </si>
  <si>
    <t>2.1.3.Fortalecimiento de ecosistemas estratégicos protegidos mediante conservación y preservación de hábitats</t>
  </si>
  <si>
    <t>Sensibilizar a través de talleres a las comunidades asentadas en las áreas de trabajos sobre la importancia de cuidar la vegetación nativa (Sensibilizar a través de talleres a las comunidades asentadas en las áreas de trabajos sobre la importancia de cuidar la vegetación nativa)</t>
  </si>
  <si>
    <t>Orientación ambiental productiva de la cuenca.</t>
  </si>
  <si>
    <t>5.3.2. Agricultura Transitoria y Sostenibilidad</t>
  </si>
  <si>
    <t>Establecer asociaciones de productores con enfoque transicional hacia la agroecología que lleven a la adopción de prácticas, su replicación y la inserción en negocios verdes/orgánicos nacionales e internacionales con ventajas en la generación de ingresos y conservación de la base productiva.
Al igual que construir un modelo de transferencia/asistencia técnica de base tecno-científica en el ámbito orgánico que llegue al 100% de las asociaciones participantes dentro de los municipios y fincas (productores) priorizados productores en las áreas priorizadas teniendo en cuenta procesos de reconversión agroecológica en ecosistemas de alta montaña con una visión de sosteniblidad. (No. Asociaciones establecidas y funcionando.
No. de pequeños productores que participan de forma activa en procesos de cambio técnico.
Área cultivada/Área total priorizada que asume el enfoque de producción agroecológico/orgánico.
No. de productores que se vinculan activamente al proceso/Total de productores identificados como negocio verde.)</t>
  </si>
  <si>
    <t>CAPACITACIÓN Y CONSCIENTIZACIÓN DE LA DISPOSICIÓN FINAL DE RESIDUOS SÓLIDOS</t>
  </si>
  <si>
    <t xml:space="preserve">Mitigar el impacto ambiental producido por la mala disposición de los residuos sólidos. </t>
  </si>
  <si>
    <t xml:space="preserve">Implementar un programa en el
sector urbano y rural, para la capacitación de 480 familias en el correcto manejo de los residuos sólidos. </t>
  </si>
  <si>
    <t xml:space="preserve">EDUCACION AMBIENTAL </t>
  </si>
  <si>
    <t xml:space="preserve">CONSOLIDACION DE PRAES </t>
  </si>
  <si>
    <t>CONSOLIDACION DE LOS PRAES EN LAS INSTITUCIONES PUBLICAS Y PRIVADAS DEL MUNICIPIO</t>
  </si>
  <si>
    <t>Población de la microcuenca capacitada en manejo de residuos sólidos y líquidos (Número de talleres realizados)</t>
  </si>
  <si>
    <t>1.3.1. Gestión del conocimiento para la gestión integral del recurso hídrico de la cuenca</t>
  </si>
  <si>
    <t>Gestionar mínimo dos (2) alianzas o convenios interinstitucionales (academia, institutos o centros de investigación, secretaría de ciencia y tecnología, entre otros)</t>
  </si>
  <si>
    <t>Gestionar recursos externos con mínimo dos (2) organismos multilaterales, Fondo de Regalías o COLCIENCIAS</t>
  </si>
  <si>
    <t>PROGRAMA DE USO EFICIENTE Y AHORRO DEL AGUA (PUEAA)</t>
  </si>
  <si>
    <t xml:space="preserve">Proteger, preservar, mantener y mejorar las características del recurso hídirco para mejorar la calidad de vida de los habitantes. </t>
  </si>
  <si>
    <t>Crear una estrategia anual para el control de la contaminación ambiental de acuerdo con el código de policía, y los lineamientos del POMCA, sentencias y políticas ambientales</t>
  </si>
  <si>
    <t>Gestión Integral del Riesgo de Desastres y Adaptación al Cambio Climático: hacia un territorio seguro y ambientalmente sostenible en la cuenca del Río Bogotá.</t>
  </si>
  <si>
    <t>4.3.1. Ajuste y actualización de los Planes Municipales de Gestión de Riesgo y estrategias de respuesta a emergencias en todos los municipios de la cuenca del Río Bogotá</t>
  </si>
  <si>
    <t>Efectuar jornadas anuales de difusión de los PMGR y simulacros de emergencias en todos los municipios. (Número de talleres de difusión y de simulacros realizados.)</t>
  </si>
  <si>
    <t xml:space="preserve">Inclusión de la variable
riesgo en los planes
sectoriales.
</t>
  </si>
  <si>
    <t>Planes Escolares para la Gestión del Riesgo de
Desastres (PEGRD).</t>
  </si>
  <si>
    <t>El 100% de las Instituciones Educativas del municipio cuentan con PEGRD ajustados
y articulados con los PRAES</t>
  </si>
  <si>
    <t>Programa de Gobernanza y gestión pública del agua en la cuenca del río Bogotá.</t>
  </si>
  <si>
    <t>Construyendo Cultura de Cuidado y Protección del río Bogotá</t>
  </si>
  <si>
    <t>Inventariar y analizar el 100% de los programas y proyectos de los PROCEDA, CIDEA, PRAE y PEI</t>
  </si>
  <si>
    <t xml:space="preserve">Realizar Capacitaciones a niños de edades entre 7 y 14 años en los colegios del municipio de Girardot, Ricaurte y la región, visitar un porcentaje de los hogares  de los niños capacitados, a los cuales se les entreguen herramientas que fortalezcan el aprendizaje.  </t>
  </si>
  <si>
    <t>Incluir temáticas y campañas de reciclaje y uso eficiente y ahorro de agua en los Planes y Programas de los PROCEDA, CIDEA, PRAE y PEI.</t>
  </si>
  <si>
    <t>Realizar acompañamiento y seguimiento al 100% de los proyectos de los PROCEDA, CIDEA, PRAE y PEI, formulados y campañas para reciclaje y uso eficiente y ahorro de agua.</t>
  </si>
  <si>
    <t>Consecución de predios disponibles para la realización de conectividad. (Número de pequeños productores y Número de predios vinculados a producción bajo criterios de sostenibilidad de conservación/total de predios considerados inicialmente.
Número de productores que participan en convenios y/o alianzas productivas con enfoque orgánico.
% Área de producción hortícola vinculada a nuevos esquemas de producción y negocios vedes con enfoque agroecológico y sosteniblidad.)</t>
  </si>
  <si>
    <t>SECTORES CRECIENDO CON PROGRESO</t>
  </si>
  <si>
    <t>AGRO</t>
  </si>
  <si>
    <t>Realizar 4 eventos técnicos agropecuarios
sobre técnicas, BPM, BPA y BPG, manejo de
pesticidas, producción más limpia para
fomentar el uso responsable del suelo y
actividades productivas sostenibles,
enfocados a la adaptación al cambio climático</t>
  </si>
  <si>
    <t>TITULO I</t>
  </si>
  <si>
    <t xml:space="preserve"> Metas Nacionales para la Carbono Neutralidad, la Resiliencia</t>
  </si>
  <si>
    <t xml:space="preserve">ARTÍCULO 3. Pilares de la transición a la carbono neutralidad, la
resiliencia climática y el desarrollo bajo en carbono. La transición hacia la
carbono neutralidad, la resiliencia climática y el desarrollo bajo en carbono se
sustenta en los siguientes pilares: 2.   La transición justa de la fuerza laboral que contribuya con la transformación
de la economía hacia mecanismos de producción sostenibles, y que apunte a
la reconversión de empleos verdes que otorguen calidad de vida e inclusión
social. </t>
  </si>
  <si>
    <t>2.2.2. Protección de la estructura ecológica principal (EEP) que sustentan la oferta de biodiversidad y los servicios ecosistémicos, para la cuenca del río Bogotá</t>
  </si>
  <si>
    <t>Por lo menos 300 has en un proyecto tipo guardianes del ecosistema con las comunidades rurales para garantizar la conservación y el autocontrol frente a problemáticas de quemas, mal manejo de suelos y humedales, deforestación, caza y tráfico de fauna y flora. (Número de proyectos fortalecidos)</t>
  </si>
  <si>
    <t>5.3.3. Conservación de suelo y agua en actividades de producción agropecuaria</t>
  </si>
  <si>
    <t xml:space="preserve">Intervenir 200 hectáreas con actividades de agricultura y ganadería de conservación y/o técnicas de bioingeniería del suelo. ((Número de hectáreas intervenidas/Número hectáreas planificadas).
Implementar actividades de agricultura y/o ganadería de conservación en 400 Fincas Modelo. (Número de fincas modelo).
</t>
  </si>
  <si>
    <t>5.2.1. Promover prácticas productivas sostenibles en el sector pecuario</t>
  </si>
  <si>
    <t>Establecer círculos de excelencia de productores ganaderos con enfoque orgánico que lleven a la adopción de prácticas, su replicación y la inserción en negocios verdes/orgánicos nacionales e internacionales con ventajas en la generación de ingresos y conservación de la base productiva. Construir un modelo de transferencia/asistencia técnica de base tecno-científica en el ámbito agroecológico que llegue al 100% de los participantes dentro de los municipios y fincas priorizadas para el área. (Porcentaje de municipios con adopción en buenas practicas).
Establecer círculos de excelencia de productores ganaderos con enfoque agroecológico que lleven a la adopción de prácticas sostenibles, su replicación y la inserción en negocios verdes/orgánicos nacionales e internacionales con ventajas en la generación de ingresos y conservación de la base productiva. Construir un modelo de transferencia/asistencia técnica de base tecno-científica en el ámbito agroecológico que llegue al 100% de los participantes dentro de los municipios y fincas priorizadas para el área. (No. círculos de excelencia establecidas y activos. - Número de modelos de transferencia tecnológica).
Contar con un plan general y específico de trabajo con cada municipio priorizado.
Reducción de niveles de erosión en cada municipio priorizado. (Número de planes sectoriales.
Área en erosión por municipio incluida en planes y programas / Áreas de erosión en cada municipio priorizado.)</t>
  </si>
  <si>
    <t xml:space="preserve">SECTORES
CRECIENDO CON
PROGRESO
</t>
  </si>
  <si>
    <t>Brindar un adecuado servicio de asistencia
técnica agropecuaria a 2000 pequeños y
medianos productores de la zona rural del
municipio</t>
  </si>
  <si>
    <t>SUELO</t>
  </si>
  <si>
    <t>IMPLEMENTACIÓN DE PROGRAMAS DE PRODUCCIÓN AGROPECUARIA SOSTENIBLE</t>
  </si>
  <si>
    <t>Capacitar a la poblacion rural en temas de produccion agropecuaria sostenible</t>
  </si>
  <si>
    <t xml:space="preserve">MITIGACIÓN DE IMPACTO AMBIENTAL </t>
  </si>
  <si>
    <t xml:space="preserve">Mejorar las condiciones atmosféricas de los residencites de barrios impactados por actividades que afecten la calidad del aire. </t>
  </si>
  <si>
    <t>Realizar 40 jornadas de reforestación en zonas identificadas
en coordinación institucional</t>
  </si>
  <si>
    <t>5.2.2. Actividad pecuaria y sostenibilidad</t>
  </si>
  <si>
    <t>Establecer círculos de excelencia de productores ganaderos con enfoque orgánico que lleven a la adopción de prácticas, su replicación y la inserción en negocios verdes/orgánicos nacionales e internacionales con ventajas en la generación de ingresos y conservación de la base productiva. Construir un modelo de transferencia/asistencia técnica de base tecno-científica en el ámbito orgánico que llegue al 100% de los participantes dentro de los municipios y fincas priorizadas para el área. (No. círculos de excelencia establecidas y activos.
No. de pequeños productores que participan de forma activa en procesos de cambio técnico adoptando prácticas.
Área cultivada/Área total priorizada que asume el enfoque de producción agroecológico/orgánico.)</t>
  </si>
  <si>
    <t>Sensibilización y apropiación del territorio para el mejoramiento y manejo sostenible de los sistemas productivos de la microcuenca (Numero de talleres realizados)</t>
  </si>
  <si>
    <t>5.4.1. Apoyo técnico y seguimiento a la gestión socioambiental de actividades minero industriales.</t>
  </si>
  <si>
    <t>Plan de capacitación directivo y técnica bajo buenas prácticas ambientales y eficientes que llegue al 100% de los PMI participantes del proceso. (Número de Planes de Capacitación).</t>
  </si>
  <si>
    <t>Realizar 20 proyectos de colecta de agua en la
zona rural, pozos profundos o reutilización de
aguas grises como estrategia de adaptación al
cambio climático</t>
  </si>
  <si>
    <t>5.4.2. Armonización de las actividades mineras con las categorías de protección y conservación de la zonificación ambiental del POMCA</t>
  </si>
  <si>
    <t>Diagnóstico dirigido a nivel socioeconómico y tecnológico para el sector en los municipios priorizados, que permita la toma de decisiones gerenciales y así orientar acciones de cambio tecnológico y de procesos que redunden en el beneficio operativo y ambiental. (Número de diagnósticos realizados).
Contar con un plan general y específico de trabajo en industria extractiva bajo ecoeficiencia (programas, proyectos, acciones) para cada municipio priorizado. (Numero de mesas de trabajo).
Plan de capacitación técnica bajo buenas prácticas productivas y ecoeficiencia dirigida al sector que llegue al 100% de las empresas participantes del proceso. (Porcentaje de empresas participantes).
Crear un banco de empresas que incorporarán a ajustes bajo ecoeficiencia. (Número de emprendimientos priorizados).
Poner en marcha el plan de ecoeficiencia en cada municipio priorizado, disminuyendo la afectación al medio y con mejoras productivas apoyando el desarrollo de las iniciativas . (Poner en marcha el plan de ecoeficiencia en cada municipio priorizado, disminuyendo la afectación al medio y con mejoras productivas apoyando el desarrollo de las iniciativas).</t>
  </si>
  <si>
    <t>5.1.1. Optimización de procesos industriales para la reducción de contaminantes críticos en Pymes de metalurgia</t>
  </si>
  <si>
    <t>Contar con un plan general y específico de trabajo en galvanoplastia bajo PML-Ecoeficencia (programas, proyectos, acciones). (2 mesas de trabajo por Mesa de trabajo interinstitucional construida).
Plan de capacitación técnica bajo buenas prácticas productivas y PML dirigida al sector que llegue al 100% de las empresas participantes del proceso. (No. de participantes que al final de los talleres y capacitaciones aprueban la formación de tipo técnico-operativo. Niveles de participación y listados de asistencia).
Banco de Pymes que de manera proyectiva se incorporarán a ajustes bajo PML-Ecoeficiencia. (No. de procesos de cambio adoptados efectivamente).
Poner en marcha el plan de ecoeficiencia-PML en cada municipio priorizado, disminuyendo la afectación al medio y con mejoras productivas apoyando el desarrollo de las iniciativas. (Porcentaje de municipios priorizados con implementación de los planes de ecoeficiencia-PML).</t>
  </si>
  <si>
    <t>5.1.2.PML y Curtiembres en la CRB, municipio de Villapinzón, Chocontá y Localidad de Tunjuelito en Bogotá</t>
  </si>
  <si>
    <t>Contar con un diagnóstico dirigido a nivel socioeconómico y tecnológico para el sector en los municipios priorizados, que permita la toma de decisiones gerenciales y así orientar acciones de cambio tecnológico que redunden en el beneficio operativo y ambiental. (Documento diagnóstico).
Contar con un plan general y específico de trabajo en curtiembres bajo PML-Ecoeficiencia (programas, proyectos, acciones) para cada municipio priorizado. (Porcentaje de municipios priorizados con plan).
Plan de capacitación técnica bajo buenas prácticas productivas y PML dirigida al sector que llegue al 100% de las empresas participantes del proceso. (Porcentaje de empresas con capacitación).
Base de datos de empresarios que de manera proyectiva se incorporarán a ajustes bajo PML-Ecoeficiencia. (Base de datos en funcionamiento).</t>
  </si>
  <si>
    <t xml:space="preserve">PACTO POR LA HUMANIZACION DE LA VIDA Y LA
FELICIDAD
</t>
  </si>
  <si>
    <t xml:space="preserve"> CUIDAR Y PROTEGER A
LA GENTE Y SUS
DERECHOS
</t>
  </si>
  <si>
    <t xml:space="preserve">Capacitar a 72
familias
girardoteñas en la
elaboración de
accesorios
artesanales con
elementos
naturales y/o
reciclables
durante el
cuatrenio. </t>
  </si>
  <si>
    <t xml:space="preserve"> Aprovechamiento
</t>
  </si>
  <si>
    <t>Sensibilización a funcionarios de la administración municipal</t>
  </si>
  <si>
    <t>100% de los funcionarios nuevos capacitados y sensibilizados durante la vigencia del PGIRS</t>
  </si>
  <si>
    <t>EL AMBIENTE ES DE TODOS</t>
  </si>
  <si>
    <t>CUIDAR Y
PROTEGER A LA GENTE Y
SUS DERECHOS</t>
  </si>
  <si>
    <t>Implementar un programa en el sector
urbano y rural, para la capacitación de 480
familias en el correcto manejo de los
residuos sólidos, incluyendo el fomento de
la utilización de energías alternativas a
través de la puesta en marcha del PROURE</t>
  </si>
  <si>
    <t>Gestión interna y capacitación de grandes generadores de RSO</t>
  </si>
  <si>
    <t>100% de los generadores del RSO capacitados en el año 5</t>
  </si>
  <si>
    <t>TALLER PARA EL MANEJO DE RESIDUOS SÓLIDOS DOMICILIARIOS</t>
  </si>
  <si>
    <t>CAPACITACIONES SOBRE RESIDUOS SOLIDOS</t>
  </si>
  <si>
    <t xml:space="preserve">HUMANIZACIÓN
CON CALIDAD Y
EFICIENCIA PARA
TODOS
</t>
  </si>
  <si>
    <t>Disminuir el Numero de casos de Enfermedades
Transmitidas por vectores en el Municipio de
Girardot a traves de la implementación del 100%
la estrategia de gestión integral para la
promoción de la salud, prevención y control de
las enfermedades transmitidas por vectores
(ETV) y zoonosis</t>
  </si>
  <si>
    <t>Usuarios responsables de los residuos sólidos domiciliarios</t>
  </si>
  <si>
    <t xml:space="preserve">100% de los usuarios el servicio público de aseo han sido capacitadosdurante la
vigencia del PGIRS.
</t>
  </si>
  <si>
    <t>Promover mínimo dos (2) mecanismos o espacios de articulación o intervención, para compartir conocimiento.</t>
  </si>
  <si>
    <t>Efectuar jornadas anuales de difusión de los PMGR y simulacros de emergencias en todos los municipios. (Número de talleres de difusión y de simulacros realizados).</t>
  </si>
  <si>
    <t xml:space="preserve">PLAN INSTITUCIONAL DE GESTIÓN AMBIENTAL (PIGA) - UNIVERSIDAD PILOTO SECCIONAL ALTO MAGDALENA  </t>
  </si>
  <si>
    <t xml:space="preserve">Apoyar el fortalecimiento de la cultura de responsabilidad socioambiental en la comuna 3 del Municipio de Girardot. </t>
  </si>
  <si>
    <t>Formular y ejecutar 200 acciones permanentes para el conocimiento y la
reducción del Riesgo y el manejo del desastre en el marco de lo establecido en la LEY 1523 DE 2012</t>
  </si>
  <si>
    <t>4.1.3. Creación de un Sistema Integrado de Información para la Gestión del Riesgo de Desastres y el Cambio Climático de la Cuenca del Río Bogotá (SIGR-CC Cuenca Río Bogotá)</t>
  </si>
  <si>
    <t>Diseñar y aplicar 5 estrategias para lograr amplia y adecuada utilización del Sistema de Información para la Gestión del Riesgo y el cambio climático de la Cuenca del Río Bogotá por parte de los diferentes actores internos y externos. (Número de estrategias de socialización y divulgación de las herramientas, aplicativos y usos de la información disponibles en el sistema integrado de información para la gestión del riesgo de la cuenca del Río Bogotá.)</t>
  </si>
  <si>
    <t xml:space="preserve">RESTAURACIÓN DE SUELOS DEGRADADOS DENTRO DEL CASCO URBANO DEL MUNICIPIO DE GIRARDOT </t>
  </si>
  <si>
    <t>Restaurar los suelos del casco urbano afectados por actividades de la comunidad.</t>
  </si>
  <si>
    <t>Implementar 4 estrategias durante el cuatrienio para el cumplimiento de acciones encaminadas a la adaptación y mitigación del impacto del cambio climático</t>
  </si>
  <si>
    <t>4.2.1. Capacitación técnica de funcionarios municipales en gestión del riesgo de desastres</t>
  </si>
  <si>
    <t>Consolidar un modelo pedagógico específico para mejorar las competencias técnicas de los miembros de los comités locales de Gestión del Riesgo de Desastres. (Documento con modelo pedagógico para adelantar los cursos de capacitación)</t>
  </si>
  <si>
    <t>Dictar 6 cursos anuales de gestión de riesgo de 40 horas de duración cada uno, durante 5 años, agrupando en cada curso personal de 7 a 8 municipios con características homogéneas. (Número de cursos dictados.)</t>
  </si>
  <si>
    <t>4.2.2. Sistemas comunitarios de alertas tempranas en la Cuenca del Río Bogotá</t>
  </si>
  <si>
    <t>Aplicar el modelo de alertas tempranas comunitarias en 4 sitios de la cuenca. (Número de sistemas de alerta comunitaria implementados.)</t>
  </si>
  <si>
    <t>Involucrar minimo al 10% de los actores de la comunidad en el desarrollo de las alertas tempranas en los 4 sitios piloto seleccionados. (Número de personas involucradas en cada prototipo de SCAT.)</t>
  </si>
  <si>
    <t xml:space="preserve">Formación de líderes en gestión del riesgo de
Desastres
</t>
  </si>
  <si>
    <t>Realización de 10 Talleres de Lideres</t>
  </si>
  <si>
    <t>Realizar el análisis de los resultados de aplicación de los 4 prototipos de SCAT implementados. (Número de sistemas de alerta temprana evaluados a partir de los resultados obtenidos)</t>
  </si>
  <si>
    <t>4.3.2. Fortalecimiento de los organismos de apoyo de atención de emergencias en la la Cuenca del río Bogotá para la prevención y atención de emergencias por incendios forestales.</t>
  </si>
  <si>
    <t>Realizar 20 cursos de capacitación y actualización de personal de bomberos delegados de todos los municipios de la cuenca, en temática de atención de incendios forestales y de trabajo coordinado con los municipios vecinos. (Número de cursos dictados)</t>
  </si>
  <si>
    <t xml:space="preserve">CULTURA Y DEPORTE
PARA TODOS
</t>
  </si>
  <si>
    <t xml:space="preserve">Promover el programa buenos hábitos de lectura
en el municipio con la articulación intersectorial
para el desarrollo de las habilidades lectoras. </t>
  </si>
  <si>
    <t>FLORA</t>
  </si>
  <si>
    <t>REALIZAR UN PROGRAMA DE EDUCACIÓN AMBIENTAL SOBRE EL MANEJO Y CONSERVACIÓN DE LA FLORA.</t>
  </si>
  <si>
    <t>REALIZAR CAPACITACIONES DIDACTICAS CON LA COMUNIDAD PARA QUE CONOZCAN LAS ESPECIES PROPIAS DE NUESTRO MUNICIPIO</t>
  </si>
  <si>
    <t xml:space="preserve">PROTECCIÓN DE FAUNA SILVESTRE </t>
  </si>
  <si>
    <t xml:space="preserve">Proteger y preservar las especies endémicas de la región. </t>
  </si>
  <si>
    <t>Implementar una campaña anual relacionada con la protección y el bienestar animal en el municipio.</t>
  </si>
  <si>
    <t>Por lo menos 500 has en dos proyectos formulados y con iniciativas piloto, para identificar nuevas áreas para impulsar proyectos de turismo sostenible, ecoturismo, turismo de naturaleza o turismo de aventura. (Número de proyectos o iniciativas identificadas y fortalecidas)</t>
  </si>
  <si>
    <t>SECTORES
CRECIENDO CON PROGRESO</t>
  </si>
  <si>
    <t>TURISMO</t>
  </si>
  <si>
    <t xml:space="preserve">Diseñar e implementar un plan intregral de
seguridad turistica dando cumplimiento a la
normatividad que acoge a los diferentes
prestadores de servicios turísiticos en el
municipio.
</t>
  </si>
  <si>
    <t>PROMOVER EL ECOTURISMO EN LA RESERVA ALONSO VERA Y EN RIO MAGDALENA</t>
  </si>
  <si>
    <t>REALIZAR ACTIVIADADES PARA PROMOVER EL ECOTURISMO</t>
  </si>
  <si>
    <t>5.3.1. Desarrollo de formas de turismo ligado a la naturaleza: Cluster Bogotá y Zona de Influencia CRB</t>
  </si>
  <si>
    <t>Contar con cartografía actualizada dirigida a orientar acciones y planificación de proyectos de turismo ligado a la naturaleza y su inclusión en un sistema de información geográfica. Construcción de un moldeo regional que permita un enfoque integral de los atractivos y su interconexión, accesibilidad. (Números de diagnósticos)</t>
  </si>
  <si>
    <t>Contar con un plan general y específico de trabajo en turismo de naturaleza con cada municipio priorizado. Realizar capacitaciones y campañas dirigidas al turista, las comunidades y los tours operadores priorizados. (Planes de transferencia validados y operativos por municipio con incidencia veredal. No. de talleres/capacitaciones adelantados y satisfactorios. Seguimiento/Monitoreo a planes. Informes y Documentación.)</t>
  </si>
  <si>
    <t>Poner en marcha el plan de turismo de naturaleza con cada municipio priorizado en focos nodales priorizados que lleven a la dinamización del mismo, apoyando el desarrollo de proyectos piloto. (Número de Municipios con Plan de turismo de naturaleza)</t>
  </si>
  <si>
    <t>Contar con un banco de iniciativas documentadas que en forma integral respondan a rutas, circuitos y senderos evaluados en términos de capacidad de carga y en sentido socioeconómico. (Banco de iniciativas en funcionamiento)</t>
  </si>
  <si>
    <t>Implementar acciones que permitan la
recuperación ambiental de un humedal en
el Municipio de Girardot durante el
cuatrienio</t>
  </si>
  <si>
    <t>TÍTULO II</t>
  </si>
  <si>
    <t>Metas Nacionales para la Carbono Neutralidad, la Resiliencia
Climática y el Desarrollo Bajo en Carbono</t>
  </si>
  <si>
    <t xml:space="preserve">ARTÍCULO 6. Metas en materia de adaptación al cambio climático
Sector Ambiente y Desarrollo Sostenible
* Incrementar al 2030, en 100.000 hectáreas, las áreas en proceso de rehabilitación, recuperación o restauración en las áreas del Sistema de Parques Nacionales y sus zonas de influencia.
* A 2030 el país reducirá en un 30% las áreas afectadas por incendios forestales, respecto al 2019, de manera articulada e interinstitucional, operativizando los procesos para la gestión, conocimiento y reducción del riesgo de incendios forestales y el manejo de los desastres, a través de las siete estrategias definidas en la NDC en materia de incendios forestales.
</t>
  </si>
  <si>
    <t>Fortalecer las habilidades en
50% de los Hogares del Municipio frente el tratamiento y almacenamiento seguro del agua en los hogares y lavado de
manos</t>
  </si>
  <si>
    <t>Realizar Capacitaciones a los usuarios del acueducto y trabajadores de la empresa con el fin de implementar proyectos pedagógicos en la línea ambiental.</t>
  </si>
  <si>
    <t>Realizar acompañamiento y seguimiento al 100 de los proyectos de los PROCEDA, CIDEA, PRAE y PEI, formulados y campañas para reciclaje y uso eficiente y ahorro de agua.</t>
  </si>
  <si>
    <t>Incluir dentro de las acciones de la estrategia acciones y medidas para la trasformación de conflictos relacionados con el recurso hídrico. (Número de Planes y Programas articulados con la metodología para la transformación de conflictos)</t>
  </si>
  <si>
    <t>AGUA</t>
  </si>
  <si>
    <t xml:space="preserve"> CAPACITACIÓN Y SENSIBILIZACIÓN AMBIENTAL A POBLADORES DE ZONAS RECARGA HIDRICA</t>
  </si>
  <si>
    <t>CAPACITAR A TODOS LOS POBLADORES DE LAS ZONAS DE RECARGA HIDRICA</t>
  </si>
  <si>
    <t>Población capacitada en la importancia de la conservación de las microcuencas abastecedoras (Numero de talleres realizados)</t>
  </si>
  <si>
    <t>1.1.5. Promoviendo el Eco desarrollo de la Cuenca</t>
  </si>
  <si>
    <t>Sensibilización al 100% de los actores sobre la importancia y el papel de conservación y protección de las coberturas naturales (Porcentaje de actores sensibilizados).
Fomentar las iniciativas voluntarias para la conservación mediante la firma de acuerdos con los actores de la Cuenca (Número de acuerdos firmados de iniciativas voluntarias para la conservación).</t>
  </si>
  <si>
    <t>1.2.1. Participación integral y corresponsabilidad con el río Bogotá</t>
  </si>
  <si>
    <t>Lograr la participación de mínimo el 40% de los actores identificados en el proceso del POMCA (primeros 2 años), e incrementar dicha participación en un 10% anualmente, para llegar a mínimo un 70% de participación para el 2027. (Número de participantes asistentes/ número de actores convocados).
Capacitar al 100% de los Consejeros de Cuenca, en temas que fortalezcan su accionar como consejeros de Cuenca. (Porcentaje de consejeros capacitados).</t>
  </si>
  <si>
    <t>REALIZAR CAMPAÑAS DE DIVULGACIÓN Y SENSIBILIZACIÓN SUBREGIONAL SOBRE USO RESPONSABLE Y EFICIENTE DEL RECURSO HÍDRICO Y LA ENERGÍA.</t>
  </si>
  <si>
    <t>CAPACITACIONES SOBRE EL PROGRAMA PUEAA</t>
  </si>
  <si>
    <t>Implementar al 100% un programa de
capacitaciones sobre educación ambiental,
tendiente a fomentar mejores prácticas
ambientales y atender el temas sobre el
cambio climático</t>
  </si>
  <si>
    <t>TITULO II</t>
  </si>
  <si>
    <t>Artículo 7°. Metas en materia de medios de implementación. Las
metas nacionales de medios de implementación a 2030, así como las
acciones mínimas para lograrlo, comprenden las establecidas aquí y
en “Actualización de la Contribución Determinada a Nivel Nacional
de Colombia (NDC)” sometido ante la CMNUCC, o cualquiera que
lo actualice o sustituya</t>
  </si>
  <si>
    <t>ADMINISTRACIÓN
TRANSPARENTE</t>
  </si>
  <si>
    <t>ADMINISTRACIÓN NORIENTADA HACIA RESULTADOS</t>
  </si>
  <si>
    <t>Realizar la creación,
adecuación y funcionamiento
de un espacio para el Canal
de Televisión y radio vía
streaming para la difusión de
los contenidos de información
de la administración en
General dirigidos a la
comunidad.</t>
  </si>
  <si>
    <t>3 piezas comunicativas anuales durante la vigencia del
PGIRS</t>
  </si>
  <si>
    <t>Tecnologías de Bajo Consumo</t>
  </si>
  <si>
    <t>Realizar Campaña Radial tres (3) meses del año dirigida a usuarios con el fin de crear conciencia sobre los beneficios de usar las tecnologías de bajo consumo.</t>
  </si>
  <si>
    <t>FORTALECIMIENTO SISTEMA DE GESTIÓN AMBIENTAL MUNICIPAL - SIGAM</t>
  </si>
  <si>
    <t>Articular el componente educactivo dentro del Sistema de Gestión Ambiental Municipal - SIGAM</t>
  </si>
  <si>
    <t>AMBIENTE Y RIESGOS</t>
  </si>
  <si>
    <t>Formular e implementar anualmente la agenda ambiental municipal y el SIGAM</t>
  </si>
  <si>
    <t>Plan de capacitación técnica bajo buenas prácticas productivas y PML dirigida al sector que llegue al 100% de las empresas participantes del proceso. (No. de participantes que al final de los talleres y capacitaciones aprueban la formación de tipo técnico-operativo. Niveles de participación y listados de asistencia.)</t>
  </si>
  <si>
    <t>Apoyar 4 proyectos productivos
implementados por las mujeres habitantes de
la zona rural, con diferentes fuentes de
financiamiento (con fondo para el
fortalecimiento de negocios de pequeños
microempresarios, Gobernación, banca de
oportunidades, etc.</t>
  </si>
  <si>
    <t xml:space="preserve">Diseñar 4
estrategias que
promuevan el
emprendimiento,
solidario,
liderazgo,
creatividad,
asociatividad y
economía
solidaria de las
mujeres en el
municipio durante
el cuatrenio. </t>
  </si>
  <si>
    <t>PROYECTO HUERTAS CASERAS</t>
  </si>
  <si>
    <t>Mejorar las condiciones socioambientales de los residentes en las áreas a trabajar las huertas caseras.</t>
  </si>
  <si>
    <t xml:space="preserve">Capacitar a 400 personas en el establecimiento de huertas caseras y cultivos de pan coger, para fortalecer la seguridad alimentaria. </t>
  </si>
  <si>
    <t xml:space="preserve">REFORESTACIÓN Y COMPENSACIÓN ARBÓREA </t>
  </si>
  <si>
    <t xml:space="preserve">Recuperar, restaurar y proteger las especies nativas forestales y frutales para la reducción del calentamiento global. </t>
  </si>
  <si>
    <t>Implementación de 4 estrategias durante el
cuatrienio para el cumplimiento de
acciones encaminadas a la adaptación y
mitigación del impacto del cambio climático</t>
  </si>
  <si>
    <t>Planes Comunitarios para la Gestión del Riesgo de
Desastres (PCGRD)</t>
  </si>
  <si>
    <t>En el 100% de lossectores de alto riesgo priorizados en el PMGRD.</t>
  </si>
  <si>
    <t>PLAN TERRITORIAL DE EDUCACIÓN AMBIENTAL 2020-2023
COMITÉ INTERINSTITUCIONAL DE EDUCACIÓN AMBIENTAL (CIDEA)
 MUNICIPIO DE GIRARDOT</t>
  </si>
  <si>
    <t>ESTRETEGIA PNEA</t>
  </si>
  <si>
    <t xml:space="preserve">META </t>
  </si>
  <si>
    <t>RESPONSABLE</t>
  </si>
  <si>
    <t>CUATRENIO</t>
  </si>
  <si>
    <t>CIDEA, CAR</t>
  </si>
  <si>
    <t>X</t>
  </si>
  <si>
    <t>DATMA, CAR, CIDEA</t>
  </si>
  <si>
    <t>CAR, ACUAGYR, CIDEA</t>
  </si>
  <si>
    <t>3. INCLUSION DE LA EDUCACION AMBIETAL EN LA EDUCACION  NO FORMAL</t>
  </si>
  <si>
    <t>DATMA, CAR,RADIO, PRENSA ESCRITA, TV Y REDES SOCIALES Y MEDIOS DIGITALES.</t>
  </si>
  <si>
    <t>DATMA</t>
  </si>
  <si>
    <t>4. FORMACIÓN DE EDUCADORES Y DINAMIZADORES AMBIENTALES</t>
  </si>
  <si>
    <t>Universidad Piloto de Colombia - seccional Alto Magdalena, Prodesarrollo</t>
  </si>
  <si>
    <t xml:space="preserve">Secretaria de Salud </t>
  </si>
  <si>
    <t xml:space="preserve">Instituto Municipal de Turismo, Cultura y Fomento </t>
  </si>
  <si>
    <t xml:space="preserve">CONTROL DE FAUNA DOMÉSTICA </t>
  </si>
  <si>
    <t xml:space="preserve">Proteger y mejorar las condiciones de los animales domésticos del casco urbano y rural del municipio de Girardot. </t>
  </si>
  <si>
    <t xml:space="preserve">Implementar una estrategia aunal para la tenencia responsable de animales </t>
  </si>
  <si>
    <t>6. FORTALECIMIENTO DEL SISTEMA NACIONAL AMBIENTAL EN MATERIA DE EDUCACIÓN AMBIENTA</t>
  </si>
  <si>
    <t xml:space="preserve">Articular el componente educactivo dentro del Sistema de Gestión Ambiental Municipal - SIGAM. </t>
  </si>
  <si>
    <t>Presentar como mínimo dos (2) informes en el cuatrenio al Comité Ambiental Municipal- (CAM) sobre la gestión adelantada por el CIDEA en cumplimiento del PTEA 2020 . 2023</t>
  </si>
  <si>
    <t>SECRETARIO TECNICO CIDEA</t>
  </si>
  <si>
    <t>7. PROMOCIÓN Y FORTALECIMIENTO DEL SERVICIO MILITAR</t>
  </si>
  <si>
    <t xml:space="preserve">DATMA </t>
  </si>
  <si>
    <t>8.  IMPULSO A PROYECTOS AMBIENTALES CON PERSPECTIVA DE GÉNERO Y PARTICIPACIÓN CIUDADANA</t>
  </si>
  <si>
    <t>Almeidas y municipio de Guatavita</t>
  </si>
  <si>
    <t>Chocontá</t>
  </si>
  <si>
    <t>Guatavita</t>
  </si>
  <si>
    <t>Machetá</t>
  </si>
  <si>
    <t>Manta</t>
  </si>
  <si>
    <t>Sesquilé</t>
  </si>
  <si>
    <t>Suesca</t>
  </si>
  <si>
    <t>Tibirita</t>
  </si>
  <si>
    <t>Villapinzón</t>
  </si>
  <si>
    <t>Agua de Dios</t>
  </si>
  <si>
    <t>3114570376-3043545666</t>
  </si>
  <si>
    <t>LUIS FELIPE TAPIAS CARDENAS</t>
  </si>
  <si>
    <t>alcaldia@aguadedios-cundinamarca.gov.co</t>
  </si>
  <si>
    <t>Alejandro Espitia</t>
  </si>
  <si>
    <t>umata@aguadedios-cundinamarca.gov.co</t>
  </si>
  <si>
    <t>Decreto 034 17 de octubre 2007</t>
  </si>
  <si>
    <t>19 de abril de 2021</t>
  </si>
  <si>
    <t>Girardot</t>
  </si>
  <si>
    <t>3114570376-3043545667</t>
  </si>
  <si>
    <t>JOSE FRANCISCO LOZANO SIERRA</t>
  </si>
  <si>
    <t>alcaldia@girardot-cundinamarca.gov.co</t>
  </si>
  <si>
    <t>Alejandro Uribe</t>
  </si>
  <si>
    <t>Decreto 0189 14 de octubre 2020</t>
  </si>
  <si>
    <t>22 de abril de 2021</t>
  </si>
  <si>
    <t>Nariño</t>
  </si>
  <si>
    <t>3114570376-3043545668</t>
  </si>
  <si>
    <t xml:space="preserve">Gustavo Martínez Ramírez </t>
  </si>
  <si>
    <t>alcaldia@narino-cundinamarca.gov.co</t>
  </si>
  <si>
    <t xml:space="preserve">Orlando Rodriguez Escobar - Leidy Diaz </t>
  </si>
  <si>
    <t>3204175820 -3142168306</t>
  </si>
  <si>
    <t>umata@narino-cundinamarca.gov.co</t>
  </si>
  <si>
    <t>Decreto 040 17 de septiembre 2007</t>
  </si>
  <si>
    <t>14 de abril de 2021</t>
  </si>
  <si>
    <t>Ricaurte</t>
  </si>
  <si>
    <t>3114570376-3043545669</t>
  </si>
  <si>
    <t>GLORIA RICARDO DONCEL</t>
  </si>
  <si>
    <t>alcaldia@ricaurte-cundinamarca.gov.co</t>
  </si>
  <si>
    <t>Ronald Salazar-Jorge Sanchez</t>
  </si>
  <si>
    <t>3115387904-3213628249</t>
  </si>
  <si>
    <t>agricultura@ricaurte-cundinamarca.gov.co</t>
  </si>
  <si>
    <t>Decreto 176 1 de octubre 2020</t>
  </si>
  <si>
    <t>29 de abril 2021</t>
  </si>
  <si>
    <t>Tocaima</t>
  </si>
  <si>
    <t>3114570376-3043545670</t>
  </si>
  <si>
    <t>JULIAN MORA PINEDA</t>
  </si>
  <si>
    <t>alcaldia@tocaima-cundinamarca.gov.co</t>
  </si>
  <si>
    <t>Diana Perez  - Kevin Maldonado</t>
  </si>
  <si>
    <t>3185683643-3209111235</t>
  </si>
  <si>
    <t>secretariadeagricultura@tocaima-cundinamarca.gov.co</t>
  </si>
  <si>
    <t>Decreto 072 12 de junio 2020</t>
  </si>
  <si>
    <t>17 de diciembre de 2020</t>
  </si>
  <si>
    <t>Guataquí</t>
  </si>
  <si>
    <t>3114570376-3043545671</t>
  </si>
  <si>
    <t>Diana Victoria Devia Pulido</t>
  </si>
  <si>
    <t>alcaldia@guataqui-cundinamarca.gov.co</t>
  </si>
  <si>
    <t>Fabio Niño- Sandra Palacios</t>
  </si>
  <si>
    <t>3204468293-3104777737</t>
  </si>
  <si>
    <t>fabioniva66@yahoo.com-yulivea2@hotmail.com</t>
  </si>
  <si>
    <t>Decreto 024 12 de octubre 2006</t>
  </si>
  <si>
    <t>12 de abril de 2021</t>
  </si>
  <si>
    <t>Nilo</t>
  </si>
  <si>
    <t>3114570376-3043545673</t>
  </si>
  <si>
    <t>Freddy Alberto Amado Angulo</t>
  </si>
  <si>
    <t>alcaldia@nilo-cundinamarca.gov.co</t>
  </si>
  <si>
    <t>Ivan Cristancho Rodriguez -Sandra Catalina Vasquez Hernandez</t>
  </si>
  <si>
    <t>3208392796-3187881266</t>
  </si>
  <si>
    <t>desarrolloagropecuario@nilo-cundinamarca.gov.co</t>
  </si>
  <si>
    <t>Decreto 078 28 de julio 2017</t>
  </si>
  <si>
    <t>Bajo Magdalena</t>
  </si>
  <si>
    <t>Caparrapí</t>
  </si>
  <si>
    <t>Guaduas</t>
  </si>
  <si>
    <t>Puerto Salgar</t>
  </si>
  <si>
    <t>Área Rural de Bogotá D.C</t>
  </si>
  <si>
    <t>Bogotá- La calera</t>
  </si>
  <si>
    <t>Bogotá- La Calera</t>
  </si>
  <si>
    <t>La Calera</t>
  </si>
  <si>
    <t>Boyacá</t>
  </si>
  <si>
    <t>Chiquinquirá</t>
  </si>
  <si>
    <t>Buenavista</t>
  </si>
  <si>
    <t>Caldas</t>
  </si>
  <si>
    <t>Ráquira</t>
  </si>
  <si>
    <t>Saboyá</t>
  </si>
  <si>
    <t>San Miguel de Sema</t>
  </si>
  <si>
    <t>Gualivá</t>
  </si>
  <si>
    <t>Albán</t>
  </si>
  <si>
    <t>La Peña</t>
  </si>
  <si>
    <t>La Vega</t>
  </si>
  <si>
    <t>Nimaima</t>
  </si>
  <si>
    <t>Nocaima</t>
  </si>
  <si>
    <t>Quebradanegra</t>
  </si>
  <si>
    <t>San Francisco</t>
  </si>
  <si>
    <t>Sasaima</t>
  </si>
  <si>
    <t>Supatá</t>
  </si>
  <si>
    <t>Útica</t>
  </si>
  <si>
    <t>Vergara</t>
  </si>
  <si>
    <t>Villeta</t>
  </si>
  <si>
    <t>Magdalena Centro</t>
  </si>
  <si>
    <t>Beltrán</t>
  </si>
  <si>
    <t>Bituima</t>
  </si>
  <si>
    <t>Chaguaní</t>
  </si>
  <si>
    <t>Guayabal de Síquima</t>
  </si>
  <si>
    <t>Pulí</t>
  </si>
  <si>
    <t>San Juan de Rio seco</t>
  </si>
  <si>
    <t>Vianí</t>
  </si>
  <si>
    <t>Rionegro</t>
  </si>
  <si>
    <t>El peñón</t>
  </si>
  <si>
    <t>La palma</t>
  </si>
  <si>
    <t>Pacho</t>
  </si>
  <si>
    <t>Paime</t>
  </si>
  <si>
    <t>San Cayetano</t>
  </si>
  <si>
    <t>Topaipí</t>
  </si>
  <si>
    <t>Villa Gómez</t>
  </si>
  <si>
    <t>Yacopí</t>
  </si>
  <si>
    <t>Sabana Centro</t>
  </si>
  <si>
    <t>Chía</t>
  </si>
  <si>
    <t>Cogüa</t>
  </si>
  <si>
    <t>Cota</t>
  </si>
  <si>
    <t>Gachancipá</t>
  </si>
  <si>
    <t>Nemocón</t>
  </si>
  <si>
    <t>Sopó</t>
  </si>
  <si>
    <t>Tabio</t>
  </si>
  <si>
    <t>Tenjo</t>
  </si>
  <si>
    <t>Tocancipá</t>
  </si>
  <si>
    <t>Zipaquirá</t>
  </si>
  <si>
    <t>Cajicá</t>
  </si>
  <si>
    <t>Sabana Occidente</t>
  </si>
  <si>
    <t>Bojacá</t>
  </si>
  <si>
    <t>El Rosal</t>
  </si>
  <si>
    <t>Facatativá</t>
  </si>
  <si>
    <t>Funza</t>
  </si>
  <si>
    <t>Madrid</t>
  </si>
  <si>
    <t>Mosquera</t>
  </si>
  <si>
    <t>Subachoque</t>
  </si>
  <si>
    <t>Zipacón</t>
  </si>
  <si>
    <t>Soacha</t>
  </si>
  <si>
    <t>Sibaté</t>
  </si>
  <si>
    <t>Sumapaz</t>
  </si>
  <si>
    <t>Arbeláez</t>
  </si>
  <si>
    <t>Cabrera</t>
  </si>
  <si>
    <t>Fusagasugá</t>
  </si>
  <si>
    <t>Granada</t>
  </si>
  <si>
    <t>Pandi</t>
  </si>
  <si>
    <t>Pasca</t>
  </si>
  <si>
    <t>San Bernardo</t>
  </si>
  <si>
    <t>Silvania</t>
  </si>
  <si>
    <t>Tibacuy</t>
  </si>
  <si>
    <t xml:space="preserve">Sumapaz </t>
  </si>
  <si>
    <t>Venecia</t>
  </si>
  <si>
    <t>Tequendama</t>
  </si>
  <si>
    <t>Anapoima</t>
  </si>
  <si>
    <t>Anolaima</t>
  </si>
  <si>
    <t>Apulo</t>
  </si>
  <si>
    <t>Dora Gamba- Yurani Medina</t>
  </si>
  <si>
    <t>3133925964-3208970721</t>
  </si>
  <si>
    <t>dgambal@car.gov.co-ymedinapoveda@gmail.com</t>
  </si>
  <si>
    <t>Maribel Rocío Hernández Vanegas</t>
  </si>
  <si>
    <t>alcaldia@apulo-cundinamarca.gov.co</t>
  </si>
  <si>
    <t xml:space="preserve">Guillermina Rodriguez </t>
  </si>
  <si>
    <t>desarrolloambiental@apulo-cundinamarca.gov.co</t>
  </si>
  <si>
    <t>Acuerdo 05 30 de noviembre 2011</t>
  </si>
  <si>
    <t>24 de marzo de 2021</t>
  </si>
  <si>
    <t>Cachipay</t>
  </si>
  <si>
    <t>El Colegio</t>
  </si>
  <si>
    <t>La Mesa</t>
  </si>
  <si>
    <t>Quipile</t>
  </si>
  <si>
    <t>CUNDINAMARCA</t>
  </si>
  <si>
    <t>TEQUENDAMA</t>
  </si>
  <si>
    <t>San Antonio del Tequèndama</t>
  </si>
  <si>
    <t>Tena</t>
  </si>
  <si>
    <t>Viotá</t>
  </si>
  <si>
    <t>Ubaté</t>
  </si>
  <si>
    <t>Carmen de Carupa</t>
  </si>
  <si>
    <t>Cucunubá</t>
  </si>
  <si>
    <t>Fúquene</t>
  </si>
  <si>
    <t>Guachetá</t>
  </si>
  <si>
    <t>Lenguazaque</t>
  </si>
  <si>
    <t>Simijaca</t>
  </si>
  <si>
    <t>Susa</t>
  </si>
  <si>
    <t>Sutatausa</t>
  </si>
  <si>
    <t>Tausa</t>
  </si>
  <si>
    <t xml:space="preserve">PLAN INSTITUCIONAL DE GESTIÓN AMBIENTAL (PIGA) - UNIVERSIDAD PILOTO SECCIONAL ALTO MAGDALENA </t>
  </si>
  <si>
    <t>Implementar una estrategia aunal para la tenencia responsable de animales</t>
  </si>
  <si>
    <t>REFORESTACIÓN Y COMPENSACIÓN ARBÓREA</t>
  </si>
  <si>
    <t xml:space="preserve">Girardot </t>
  </si>
  <si>
    <t>Programa 7. Aprovechamiento</t>
  </si>
  <si>
    <t xml:space="preserve">Programa 8. </t>
  </si>
  <si>
    <t xml:space="preserve">Inclusión a recicladores   </t>
  </si>
  <si>
    <t xml:space="preserve">                                                                                                                                                                                                                                                              Programa 12. Gestión de residuos sólidos en el área rural</t>
  </si>
  <si>
    <t xml:space="preserve">Proyecto 8. Gestion interna y capacitacion a generadores de residuos solidos      </t>
  </si>
  <si>
    <t xml:space="preserve">                                                                                                                                                                                                      Proyecto 12. Girardot recicla </t>
  </si>
  <si>
    <t xml:space="preserve">Proyecto 13. Usuarios responsables de los RSD </t>
  </si>
  <si>
    <t xml:space="preserve">Proyecto 14. Sensibilización a funcionarios de la alcaldía </t>
  </si>
  <si>
    <t>Proyecto 17. Reconocimiento y visibilizacion a recicladores de oficio</t>
  </si>
  <si>
    <t xml:space="preserve">                                                                                                                                                                                                                                                                                                                      Proyecto 18. Mesa interinstitucional por la inclusión a la población recicladora   </t>
  </si>
  <si>
    <t xml:space="preserve">                                                                                                                                                                                                                                    Proyecto 24. Jornadas de limpieza a centros poblados del área rural </t>
  </si>
  <si>
    <t>Proyectos 25. Jóvenes promotores del medio ambiente</t>
  </si>
  <si>
    <t xml:space="preserve">Actividad 1. Articular e implementar los programas educativos ambientales de la CAR con las necesidades del municipio de Gdot </t>
  </si>
  <si>
    <t>Actividad 2. Jornadas de capacitación en separación en la fuente, puntos críticos, cultura del pago, dignificación de la labor del reciclador y comparendo ambiental</t>
  </si>
  <si>
    <t>PLAN MUNICIPAL DE GESTIÓN DEL RIESGO DE DESASTRES - PMGR Acuerdo 008 de 2012 por medio del cual se crea Fondo de Gestión del Riesgo de desastres conforme lo dispuesto en el artículo 47y S.S en armonía con el artículo 54 de la Ley 1523 de 2012</t>
  </si>
  <si>
    <t>PROGRAMA DE USO EFICIENTE Y AHORRO DEL AGUA (PUEAA) Proyecto experiencia significativa reconocimiento rio Bta en sus 3 cuencas (segunda semana julio)</t>
  </si>
  <si>
    <t>uribejalejo@hotmail.com- datma@girardot-cundinamarca.gov.co</t>
  </si>
  <si>
    <t xml:space="preserve">Implementar 4 estrategias durante el cuatrienio para el cumplimiento de acciones encaminadas a la adaptación y mitigación del impacto del cambio climático (Capacitar a los establecimientos de comercio sobre normatividad ambiental en la contaminaion auditiva)  mayo 19-junio 19-julio 19- agosto 18 </t>
  </si>
  <si>
    <t>Implementacion de un vivero comunitario para el fortalecimiento en la educacion no formal  con el fin de potencializar el conocimiento de las comunidades del area rural   junio 12</t>
  </si>
  <si>
    <t>PLAN DE ORDENAMIENTO TERRITORIAL -PTEA / ESQUEMA DE ORDENAMIENTO TERRITORIAL - EOT /  PLAN BASICO DE ORDENAMIENTO TERRITORIAL -PBOT ACUERDO No. 024 de 2011</t>
  </si>
  <si>
    <t xml:space="preserve">Desarrollar un proceso de capacitacion en el manejo y aprovechamiento de los residuos solidos pos consumo  1  de junio
Desarrollo del primer festival ambiental 27 y 28 de abril -30-31 de mayo 
Presentacion de PROCEDAS y PRAES a los integrantes del CIDEA Gdot 29 de mayo </t>
  </si>
  <si>
    <t>Mesa de trabajo con la Secretaria Técnica del CIDEA de Girardot 13 de febrero de 2023 desarrollando la siguiente agenda Retroalimentación de la gestión ejecutada e inicio de procesos de planeación en educación ambiental para la vigencia 2023, Diagnostico a través de Matriz DOFA del PTEA, Socialización y actualización de actores y equipo de trabajo del PTEA – CIDEA, Diligenciamiento Instrumento de Revisión y Análisis PTEA y porcentaje de avance, Planeación y cronograma de Reuniones del Comité CIDEA</t>
  </si>
  <si>
    <t>13 de febrero de 2023</t>
  </si>
  <si>
    <t>Acta, material fotografico y listado de asistencia ID 884</t>
  </si>
  <si>
    <t>Reactivación CIDEA Girardot Desarrollando la siguiente agenda Retroalimentación de la gestión ejecutada e inicio de procesos de planeación en educación ambiental para la vigencia 2023, Diagnostico a través de Matriz DOFA del PTEA, Socialización y actualización de actores y equipo de trabajo del PTEA – CIDEA, Socialización Instrumento de Revisión y Análisis PTEA y porcentaje de avance, Planeación y cronograma de Acciones del Comité CI DEA 16 de marzo de 2023</t>
  </si>
  <si>
    <t>Acta, material fotografico y listado de asistencia ID 1271</t>
  </si>
  <si>
    <t>16 de marzo de 2023</t>
  </si>
  <si>
    <t>Jornada de Capacitacion a los Integrantes de la base militar pozo azul en el manejo y aprovechamiento de los residuos solidos 28 de marzo de 2023</t>
  </si>
  <si>
    <t>28 de marzo de 2023</t>
  </si>
  <si>
    <t>Acta, material fotografico y listado de asistencia ID 1279</t>
  </si>
  <si>
    <t>Mesa de Trabajo con la Secretaria Técnica del CIDEA de Girardot para el Ajuste y/o Actualización del Instrumento del PTEA, Programación de Acciones Vigencia 2023, Ajuste del Acto Administrativo de Creación del Comité y Revisión de la Matriz de Armonización para Respectivo Ajuste 17 de abril de 2023</t>
  </si>
  <si>
    <t>17 de abril  de 2023</t>
  </si>
  <si>
    <t>Acta, material fotografico y listado de asistencia ID 1391</t>
  </si>
  <si>
    <t>14 de abril de 2023-
2 de mayo 2023
15 de mayo de 2023</t>
  </si>
  <si>
    <t>Acta, material fotografico y listado de asistencia ID  1404-1602-1608</t>
  </si>
  <si>
    <t>Foro Ambiental Regional en cumplimiento de la sentencia del río Bogotá 26 de mayo de 2023</t>
  </si>
  <si>
    <t>26 de mayo de 2023</t>
  </si>
  <si>
    <t>Acta, material fotografico y listado de asistencia ID 1614</t>
  </si>
  <si>
    <t>Acta, material fotografico y listado de asistencia ID  1615-1617</t>
  </si>
  <si>
    <t>Jornada de Socialización de PRAES-PROCEDAS y PRAUS a los Integrantes del CIDEA de Girardot 29 de mayo de 2023
Desarrollo de la Feria Ambiental en la Institución Educativa Policarpa en Girardot 31 de mayo de 2023</t>
  </si>
  <si>
    <t>29 de mayo de 2023
31 de mayo de 2023</t>
  </si>
  <si>
    <t>20
600</t>
  </si>
  <si>
    <t>Segunda Sesión Ordinaria del CIDEA de Girardot Desarrollando la siguiente agenda, Acciones Desarrollada del CIDEA Girardot primer semestre 2023, Socialización y Actualización del Acto Administrativo, Socialización Instrumento de Revisión y Análisis PTEA y porcentaje de Avance 13 de junio de 2023</t>
  </si>
  <si>
    <t>13 de junio  de 2023</t>
  </si>
  <si>
    <t>Acta, material fotografico y listado de asistencia ID 1741</t>
  </si>
  <si>
    <t>A traves de sus profesiomales el DATMA a llevado a cabo jornada de proteccion de especies endemicas</t>
  </si>
  <si>
    <t>Informes y material fografico</t>
  </si>
  <si>
    <t>La secretaria tecnica del CIDEA a organizado y liderado jornadas de reforestacion en areas de zonas degradadas</t>
  </si>
  <si>
    <t xml:space="preserve">Atraves del trabajo articulado con la asociacion de protectores de animales del municipio se ha llevado a cabo jornada de cuidado y proteccion del bienestar animal </t>
  </si>
  <si>
    <t>marzo 15 de 2023</t>
  </si>
  <si>
    <t xml:space="preserve">Los profesionales de la salud animal del DATMA llevaron a cabo la estrategia de la tenencia responsable de animales </t>
  </si>
  <si>
    <t xml:space="preserve">El DATMA cuenta con vivero para la produccion del material vegetal y asi acompañar las distintas jornadas de siembra en el territorio </t>
  </si>
  <si>
    <t>1 de febrero 2023</t>
  </si>
  <si>
    <t>abril 13 2023
abril 4 de 2023</t>
  </si>
  <si>
    <t>6 de mayo de 2023
12 de mayo de 2023
20 de mayo de 2023
18 de agosto de 2023</t>
  </si>
  <si>
    <t xml:space="preserve">17 de febrero 2023
10, 17,22,27 de marzo de 2023
4, 14, 21, 15, 28 de abril  2023
6, 8,12,15, 16,25,26,mayo 2023
1, 2,7junio de 2023
17 de julio de 2023
</t>
  </si>
  <si>
    <t>se llevaron a cabo Jornadas de reforestación en areas urbanas y rural del municipio con especies acacios rojo, ocobos, achote, chicala, carbonero, igua, caracoli, casco de vaca, nacederos, ceibas, cambulo, cumula, diomate, guasimo, gualanday, matarraton, payande, velero, sasafran donde se sembraron 4752 arboles</t>
  </si>
  <si>
    <t xml:space="preserve">Realizar 20 jornadas de reforestación en zonas identificadas
en coordinación institucional  22 de mayo celebracion dia biodiversidad </t>
  </si>
  <si>
    <t xml:space="preserve">Mesa de Trabajo de Articulación Evento Regional para Planear Jornada Académica sobre Gestión del Riesgo “Emergencia Volcánica” en Armonía con la Estrategia No 10 de la Política Nacional de Educación Ambiental 14 de abril de 2023- 2 de mayo de 2023
Jornada Académica Evento Regional sobre Prevención y Gestión del Riesgo por Amenaza Volcánica 15 de mayo de 2023
por parte de la UPiloto de Gdot llevaron a cabo su PIGA dando asi cumplimiento a la obligacion </t>
  </si>
  <si>
    <t>16 de noviembre 2023</t>
  </si>
  <si>
    <t xml:space="preserve">
por parte de la secretaria de planeacion municipal llevaron a cabo 3 sesiones referente al a socializacion de informes al CAM liderada por el grupo Sigam
</t>
  </si>
  <si>
    <t>5 de junio 2023</t>
  </si>
  <si>
    <t>mediante las fechas de calendario ecologico la secretaria tecnica del CIDEA a llevado a cabo jornadas de implementacion para el cumplimiento a la adaptacion al cambio climatico a instituciones educativas</t>
  </si>
  <si>
    <t>PLAN NACIONAL DE DESARROLLO “Colombia Potencia de la Vida” 2022-2026</t>
  </si>
  <si>
    <t xml:space="preserve">EJE </t>
  </si>
  <si>
    <t>CAPITULO</t>
  </si>
  <si>
    <t>1. Ordenamiento del territorio alrededor del agua y justicia ambiental</t>
  </si>
  <si>
    <t>Capitulo II ORDENAMIENTO DEL TERRITORIO ALREDEDOR DEL AGUA Y JUSTICIA AMBIENTAL</t>
  </si>
  <si>
    <t>Créese el Consejo Nacional de Lucha contra la Deforestación y otros crímenes ambientales asociados que se constituyen en motores de deforestación, afectando los recursos naturales y el medio ambiente Colombiano CONALDEF- para la defensa del agua y la biodiversidad, encaminado a concretar acciones para detener la deforestación y coordinar la implementación de estrategias de rehabilitación, recuperación y restauración ecológica.
Para el logro de su objetivo el Consejo ejercerá las siguientes funciones:
1. Proponer la política, planes, programas y estrategias de lucha contra la deforestación y otros delitos ambientales asociados, así como definir y coordinar las medidas interinstitucionales para su control. 
2. Articular junto con los institutos de investigación científica que integran el SINA, la formulación y ejecución de nuevas estrategias y acciones de rehabilitación, recuperación y restauración ecológica. 
3. Adoptar mediante acuerdo su propio reglamento, dictar las normas necesarias para el debido cumplimiento de sus funciones y proponer al Gobierno nacional la expedición de las que fueren de competencia de éste. 
4. Evaluar avances en la lucha contra la deforestación y otros crímenes ambientales asociados.
5. Mantener contactos con Gobiernos o entidades extranjeras en asuntos de su competencia y adelantar gestiones ante los mismos con el fin de coordinar la acción con la de otros Estados y de obtener la asistencia que fuere del caso. 
6. Las demás relacionadas con su objetivo.</t>
  </si>
  <si>
    <r>
      <t xml:space="preserve">Créese la Estrategia Nacional para el Control de Tráfico Ilegal de </t>
    </r>
    <r>
      <rPr>
        <b/>
        <sz val="10"/>
        <color theme="1"/>
        <rFont val="Arial"/>
        <family val="2"/>
      </rPr>
      <t>Fauna Silvestre</t>
    </r>
    <r>
      <rPr>
        <sz val="10"/>
        <color theme="1"/>
        <rFont val="Arial"/>
        <family val="2"/>
      </rPr>
      <t xml:space="preserve"> cuyo objetivo será establecer una línea de acciones conjuntas para controlar, prevenir y evitar esta práctica ilegal, a partir de la </t>
    </r>
    <r>
      <rPr>
        <b/>
        <sz val="10"/>
        <color theme="1"/>
        <rFont val="Arial"/>
        <family val="2"/>
      </rPr>
      <t>educación</t>
    </r>
    <r>
      <rPr>
        <sz val="10"/>
        <color theme="1"/>
        <rFont val="Arial"/>
        <family val="2"/>
      </rPr>
      <t xml:space="preserve"> en los derechos de los animales, la generación y respuesta de alertas tempranas, la presencia e intervención permanente en los territorios donde la actividad es recurrente y la generación e implementación de protocolos para la rehabilitación y restablecimiento de los animales incautados a sus ecosistemas de referencia. 
La estrategia nacional deberá contar con la participación activa de las siguientes entidades: Ministerio de Ambiente y Desarrollo Sostenible, Ministerio de Defensa Nacional, Parques Naturales Nacionales de Colombia, Instituto Alexander Von Humbolt, Dirección General Marítima y Portuaria y las </t>
    </r>
    <r>
      <rPr>
        <b/>
        <sz val="10"/>
        <color theme="1"/>
        <rFont val="Arial"/>
        <family val="2"/>
      </rPr>
      <t>Corporaciones Autónomas Regionales y de Desarrollo Sostenible</t>
    </r>
    <r>
      <rPr>
        <sz val="10"/>
        <color theme="1"/>
        <rFont val="Arial"/>
        <family val="2"/>
      </rPr>
      <t xml:space="preserve"> y las demás relacionadas en el artículo 55 de la Ley 99 de 1993</t>
    </r>
  </si>
  <si>
    <r>
      <t>El Gobierno Nacional desarrollará, articulará e impulsará las Regiones Autonómicas, como un pilar que permita una gestión pública eficiente para el desarrollo económico,</t>
    </r>
    <r>
      <rPr>
        <b/>
        <sz val="10"/>
        <color theme="1"/>
        <rFont val="Arial"/>
        <family val="2"/>
      </rPr>
      <t xml:space="preserve"> social, ambiental, cultural y étnico</t>
    </r>
    <r>
      <rPr>
        <sz val="10"/>
        <color theme="1"/>
        <rFont val="Arial"/>
        <family val="2"/>
      </rPr>
      <t xml:space="preserve"> que redunde en el mejoramiento de la calidad de vida de los habitantes. Podrán adelantarse los siguientes lineamientos:
1. Facilitar la coordinación articulación de acciones e inversiones sectoriales en el territorio, con el fin de estructurar programas y proyectos integrales que atiendan las particularidades regionales y promuevan su desarrollo. 
2. Diseñar e implementar políticas públicas que faciliten el desarrollo regional de corto, mediano y largo plazo. 
3. Orientar los presupuestos de inversión anual, focalizando el gasto público en las regiones de menores condiciones sociales y económicas para elevar la calidad de vida de la población y movilizar sus capacidades de desarrollo.
4. Disminuir las brechas regionales institucionales, a través de asistencia técnica diferenciada que facilite el empoderamiento y autonomía regional. 
5. Estructurar un sistema de indicadores que permita el análisis y la </t>
    </r>
    <r>
      <rPr>
        <b/>
        <sz val="10"/>
        <color theme="1"/>
        <rFont val="Arial"/>
        <family val="2"/>
      </rPr>
      <t>planificación con enfoque territorial y regional</t>
    </r>
    <r>
      <rPr>
        <sz val="10"/>
        <color theme="1"/>
        <rFont val="Arial"/>
        <family val="2"/>
      </rPr>
      <t xml:space="preserve">, así como su seguimiento y evaluación.
6. Incorporar de manera integral, la </t>
    </r>
    <r>
      <rPr>
        <b/>
        <sz val="10"/>
        <color theme="1"/>
        <rFont val="Arial"/>
        <family val="2"/>
      </rPr>
      <t>atención y prevención del riesgo</t>
    </r>
    <r>
      <rPr>
        <sz val="10"/>
        <color theme="1"/>
        <rFont val="Arial"/>
        <family val="2"/>
      </rPr>
      <t xml:space="preserve"> por efecto de fenómenos naturales en la </t>
    </r>
    <r>
      <rPr>
        <b/>
        <sz val="10"/>
        <color theme="1"/>
        <rFont val="Arial"/>
        <family val="2"/>
      </rPr>
      <t>planificación y gestión del desarrollo regional</t>
    </r>
    <r>
      <rPr>
        <sz val="10"/>
        <color theme="1"/>
        <rFont val="Arial"/>
        <family val="2"/>
      </rPr>
      <t xml:space="preserve">. 
Facilitar estrategias y acciones regionales para articular los </t>
    </r>
    <r>
      <rPr>
        <b/>
        <sz val="10"/>
        <color theme="1"/>
        <rFont val="Arial"/>
        <family val="2"/>
      </rPr>
      <t>planes de desarrollo de las entidades territoriales con las políticas nacionales</t>
    </r>
    <r>
      <rPr>
        <sz val="10"/>
        <color theme="1"/>
        <rFont val="Arial"/>
        <family val="2"/>
      </rPr>
      <t>. 
7. Formular y distribuir el presupuesto con criterios regionales. 
8. Fortalecer la institucionalidad para el diseño e implementación de políticas regionales diferenciadas y autónomas. 
9. Ampliar la conectividad y comunicación local y regional para reducir las brechas económicas y sociales.</t>
    </r>
  </si>
  <si>
    <r>
      <t xml:space="preserve">a) Los recursos de la Asignación para la Inversión Local en Ambiente y Desarrollo Sostenible financiarán proyectos de inversión de acuerdo con la estrategia nacional de protección de áreas ambientales estratégicas, o con los </t>
    </r>
    <r>
      <rPr>
        <b/>
        <sz val="10"/>
        <color theme="1"/>
        <rFont val="Arial"/>
        <family val="2"/>
      </rPr>
      <t xml:space="preserve">planes o instrumentos </t>
    </r>
    <r>
      <rPr>
        <sz val="10"/>
        <color theme="1"/>
        <rFont val="Arial"/>
        <family val="2"/>
      </rPr>
      <t>de manejo ambiental de las</t>
    </r>
    <r>
      <rPr>
        <b/>
        <sz val="10"/>
        <color theme="1"/>
        <rFont val="Arial"/>
        <family val="2"/>
      </rPr>
      <t xml:space="preserve"> áreas protegidas o ecosistemas estratégicos formulados y adoptados por las Corporaciones Autónomas Regionales</t>
    </r>
    <r>
      <rPr>
        <sz val="10"/>
        <color theme="1"/>
        <rFont val="Arial"/>
        <family val="2"/>
      </rPr>
      <t xml:space="preserve"> y las Corporaciones de Desarrollo Sostenible en sus respectivas jurisdicciones, con base en los lineamientos establecidos por la Ministerio de Ambiente y Desarrollo Sostenible. También podrán </t>
    </r>
    <r>
      <rPr>
        <b/>
        <sz val="10"/>
        <color theme="1"/>
        <rFont val="Arial"/>
        <family val="2"/>
      </rPr>
      <t>financiar proyectos dirigidos a la formulación y/o actualización de los Planes o instrumentos de Manejo de las áreas protegidas regionales o ecosistemas estratégicos.</t>
    </r>
    <r>
      <rPr>
        <sz val="10"/>
        <color theme="1"/>
        <rFont val="Arial"/>
        <family val="2"/>
      </rPr>
      <t xml:space="preserve"> Para la ejecución de estos recursos podrán ser entidades ejecutoras las entidades territoriales, Corporaciones Autónomas Regionales, las Corporaciones de Desarrollo Sostenible y las Autoridades Ambientales Urbanas.</t>
    </r>
  </si>
  <si>
    <r>
      <t xml:space="preserve">En la elaboración y adopción de sus </t>
    </r>
    <r>
      <rPr>
        <b/>
        <sz val="10"/>
        <color theme="1"/>
        <rFont val="Arial"/>
        <family val="2"/>
      </rPr>
      <t>planes de ordenamiento territorial, los municipios y distritos</t>
    </r>
    <r>
      <rPr>
        <sz val="10"/>
        <color theme="1"/>
        <rFont val="Arial"/>
        <family val="2"/>
      </rPr>
      <t xml:space="preserve"> deberán tener en cuenta las siguientes determinantes, que constituyen normas de superior jerarquía en sus propios ámbitos de competencia, de acuerdo con la Constitución y las leyes.
1.Nivel 1. Las determinantes relacionadas con la </t>
    </r>
    <r>
      <rPr>
        <b/>
        <sz val="10"/>
        <color theme="1"/>
        <rFont val="Arial"/>
        <family val="2"/>
      </rPr>
      <t>conservación, la protección del ambiente y los ecosistemas, el ciclo del agua, los recursos naturales, la prevención de amenazas y riesgos de desastres, la gestión del cambio climático y la soberanía alimentaria.</t>
    </r>
  </si>
  <si>
    <r>
      <t>El Gobierno nacional tendrá hasta el 31 de diciembre de 2024 para definir las zonas de inversión especial para superar la pobreza de las que trata el artículo 34 de la Ley 1454 de 2011. En el marco de lo dispuesto por la Ley 1454 de 2011, la definición de las zonas de inversión especial incluirá la definición de</t>
    </r>
    <r>
      <rPr>
        <b/>
        <sz val="10"/>
        <color theme="1"/>
        <rFont val="Arial"/>
        <family val="2"/>
      </rPr>
      <t xml:space="preserve"> instrumentos metodológicos </t>
    </r>
    <r>
      <rPr>
        <sz val="10"/>
        <color theme="1"/>
        <rFont val="Arial"/>
        <family val="2"/>
      </rPr>
      <t xml:space="preserve">que, desde el </t>
    </r>
    <r>
      <rPr>
        <b/>
        <sz val="10"/>
        <color theme="1"/>
        <rFont val="Arial"/>
        <family val="2"/>
      </rPr>
      <t>ordenamiento territorial</t>
    </r>
    <r>
      <rPr>
        <sz val="10"/>
        <color theme="1"/>
        <rFont val="Arial"/>
        <family val="2"/>
      </rPr>
      <t xml:space="preserve">, sirvan a los municipios para potenciar el desarrollo de actividades económicas, sociales y </t>
    </r>
    <r>
      <rPr>
        <b/>
        <sz val="10"/>
        <color theme="1"/>
        <rFont val="Arial"/>
        <family val="2"/>
      </rPr>
      <t>ambientales</t>
    </r>
    <r>
      <rPr>
        <sz val="10"/>
        <color theme="1"/>
        <rFont val="Arial"/>
        <family val="2"/>
      </rPr>
      <t xml:space="preserve"> que permitan la generación de empleo y que sean acordes con la vocación de los territorios donde se desarrollen.</t>
    </r>
  </si>
  <si>
    <r>
      <t xml:space="preserve">Créense </t>
    </r>
    <r>
      <rPr>
        <b/>
        <sz val="10"/>
        <color theme="1"/>
        <rFont val="Arial"/>
        <family val="2"/>
      </rPr>
      <t>Consejos Territoriales del Agua</t>
    </r>
    <r>
      <rPr>
        <sz val="10"/>
        <color theme="1"/>
        <rFont val="Arial"/>
        <family val="2"/>
      </rPr>
      <t xml:space="preserve"> en cada una de las eco regiones y territorios estratégicos priorizados en el Plan Nacional de Desarrollo “Colombia Potencia Mundial de la Vida 2022-2026”, cuyo objeto será fortalecer la </t>
    </r>
    <r>
      <rPr>
        <b/>
        <sz val="10"/>
        <color theme="1"/>
        <rFont val="Arial"/>
        <family val="2"/>
      </rPr>
      <t>gobernanza multinivel, diferencial, inclusiva y justa del agua y el ordenamiento del territorio en torno al agua</t>
    </r>
    <r>
      <rPr>
        <sz val="10"/>
        <color theme="1"/>
        <rFont val="Arial"/>
        <family val="2"/>
      </rPr>
      <t xml:space="preserve"> buscando la consolidación de territorios funcionales con enfoque de </t>
    </r>
    <r>
      <rPr>
        <b/>
        <sz val="10"/>
        <color theme="1"/>
        <rFont val="Arial"/>
        <family val="2"/>
      </rPr>
      <t>adaptabilidad al cambio climático y gestión del riesgo</t>
    </r>
    <r>
      <rPr>
        <sz val="10"/>
        <color theme="1"/>
        <rFont val="Arial"/>
        <family val="2"/>
      </rPr>
      <t xml:space="preserve">. Para tal efecto, el Gobierno nacional, a través del Ministerio de Ambiente y Desarrollo Sostenible, reglamentará la conformación, funcionamiento y articulación de estos Consejos con otros espacios de participación y consulta previstos en los </t>
    </r>
    <r>
      <rPr>
        <b/>
        <sz val="10"/>
        <color theme="1"/>
        <rFont val="Arial"/>
        <family val="2"/>
      </rPr>
      <t>instrumentos de la política nacional de gestión integral del recurso hídrico</t>
    </r>
    <r>
      <rPr>
        <sz val="10"/>
        <color theme="1"/>
        <rFont val="Arial"/>
        <family val="2"/>
      </rPr>
      <t xml:space="preserve">, o la que haga sus veces, y en los instrumentos de </t>
    </r>
    <r>
      <rPr>
        <b/>
        <sz val="10"/>
        <color theme="1"/>
        <rFont val="Arial"/>
        <family val="2"/>
      </rPr>
      <t>ordenamiento del territorio</t>
    </r>
    <r>
      <rPr>
        <sz val="10"/>
        <color theme="1"/>
        <rFont val="Arial"/>
        <family val="2"/>
      </rPr>
      <t>.</t>
    </r>
  </si>
  <si>
    <r>
      <t xml:space="preserve">La </t>
    </r>
    <r>
      <rPr>
        <b/>
        <sz val="10"/>
        <color theme="1"/>
        <rFont val="Arial"/>
        <family val="2"/>
      </rPr>
      <t>Unidad Nacional de Gestión del Riesgo de Desastres</t>
    </r>
    <r>
      <rPr>
        <sz val="10"/>
        <color theme="1"/>
        <rFont val="Arial"/>
        <family val="2"/>
      </rPr>
      <t xml:space="preserve">, coordinará con las entidades sectoriales del nivel nacional y </t>
    </r>
    <r>
      <rPr>
        <b/>
        <sz val="10"/>
        <color theme="1"/>
        <rFont val="Arial"/>
        <family val="2"/>
      </rPr>
      <t>entidades territoriales</t>
    </r>
    <r>
      <rPr>
        <sz val="10"/>
        <color theme="1"/>
        <rFont val="Arial"/>
        <family val="2"/>
      </rPr>
      <t xml:space="preserve">, la estrategia nacional de reasentamiento, legalización urbanística, mejoramiento de asentamientos humanos y gestión del suelo, como acción directa de </t>
    </r>
    <r>
      <rPr>
        <b/>
        <sz val="10"/>
        <color theme="1"/>
        <rFont val="Arial"/>
        <family val="2"/>
      </rPr>
      <t>reducción del riesgo de desastres, mitigación y adaptación al cambio climático</t>
    </r>
    <r>
      <rPr>
        <sz val="10"/>
        <color theme="1"/>
        <rFont val="Arial"/>
        <family val="2"/>
      </rPr>
      <t>.</t>
    </r>
  </si>
  <si>
    <r>
      <t xml:space="preserve">Modo por medio del cual se otorga el uso del recurso forestal y de la biodiversidad en los baldíos de la Nación, ubicados al interior de las zonas de reserva de Ley 2ª de 1959, y con acompañamiento del Estado, sin perjuicio de los otros modos establecidos para el aprovechamiento forestal.
La concesión forestal campesina será de carácter persistente y tendrá por objeto </t>
    </r>
    <r>
      <rPr>
        <b/>
        <sz val="10"/>
        <color theme="1"/>
        <rFont val="Arial"/>
        <family val="2"/>
      </rPr>
      <t>conservar el bosque con las comunidades</t>
    </r>
    <r>
      <rPr>
        <sz val="10"/>
        <color theme="1"/>
        <rFont val="Arial"/>
        <family val="2"/>
      </rPr>
      <t>, dignificando sus modos de vida, para lo cual se promoverá la</t>
    </r>
    <r>
      <rPr>
        <b/>
        <sz val="10"/>
        <color theme="1"/>
        <rFont val="Arial"/>
        <family val="2"/>
      </rPr>
      <t xml:space="preserve"> economía forestal comunitaria y de la biodiversidad</t>
    </r>
    <r>
      <rPr>
        <sz val="10"/>
        <color theme="1"/>
        <rFont val="Arial"/>
        <family val="2"/>
      </rPr>
      <t xml:space="preserve">, el desarrollo de </t>
    </r>
    <r>
      <rPr>
        <b/>
        <sz val="10"/>
        <color theme="1"/>
        <rFont val="Arial"/>
        <family val="2"/>
      </rPr>
      <t>actividades</t>
    </r>
    <r>
      <rPr>
        <sz val="10"/>
        <color theme="1"/>
        <rFont val="Arial"/>
        <family val="2"/>
      </rPr>
      <t xml:space="preserve"> de </t>
    </r>
    <r>
      <rPr>
        <b/>
        <sz val="10"/>
        <color theme="1"/>
        <rFont val="Arial"/>
        <family val="2"/>
      </rPr>
      <t>recuperación, rehabilitación y restauración y el manejo forestal sostenible</t>
    </r>
    <r>
      <rPr>
        <sz val="10"/>
        <color theme="1"/>
        <rFont val="Arial"/>
        <family val="2"/>
      </rPr>
      <t xml:space="preserve"> de productos maderables, no maderables y servicios ecosistémicos, respetando los usos definidos para las zonas de reserva de la Ley 2 de 1959, con el fin de contribuir a controlar la pérdida de bosque en los núcleos activos de deforestación y la degradación de ecosistemas naturales.</t>
    </r>
  </si>
  <si>
    <t>2. Seguridad humana y justicia social</t>
  </si>
  <si>
    <t>CAPÍTULO III SEGURIDAD HUMANA Y JUSTICIA SOCIAL</t>
  </si>
  <si>
    <r>
      <t xml:space="preserve">Créese el Fondo para la Superación de Brechas de Desigualdad Poblacional e Inequidad Territorial como un patrimonio autónomo constituido mediante la celebración de un contrato de fiducia mercantil entre el Ministerio de Igualdad y Equidad y una sociedad fiduciaria pública.
El objeto de este Fondo será la administración eficiente de los recursos destinados al desarrollo de </t>
    </r>
    <r>
      <rPr>
        <b/>
        <sz val="10"/>
        <color theme="1"/>
        <rFont val="Arial"/>
        <family val="2"/>
      </rPr>
      <t>programas, planes y proyectos</t>
    </r>
    <r>
      <rPr>
        <sz val="10"/>
        <color theme="1"/>
        <rFont val="Arial"/>
        <family val="2"/>
      </rPr>
      <t xml:space="preserve"> para el sector de </t>
    </r>
    <r>
      <rPr>
        <b/>
        <sz val="10"/>
        <color theme="1"/>
        <rFont val="Arial"/>
        <family val="2"/>
      </rPr>
      <t>Igualdad y Equidad</t>
    </r>
    <r>
      <rPr>
        <sz val="10"/>
        <color theme="1"/>
        <rFont val="Arial"/>
        <family val="2"/>
      </rPr>
      <t xml:space="preserve">, dirigidos a superar la desigualdad poblacional e inequidad territorial y poblacional a través de: ix) Promoción para la </t>
    </r>
    <r>
      <rPr>
        <b/>
        <sz val="10"/>
        <color theme="1"/>
        <rFont val="Arial"/>
        <family val="2"/>
      </rPr>
      <t>adaptación climática igualitaria a través del Programa Agua es Vida</t>
    </r>
    <r>
      <rPr>
        <sz val="10"/>
        <color theme="1"/>
        <rFont val="Arial"/>
        <family val="2"/>
      </rPr>
      <t>.</t>
    </r>
  </si>
  <si>
    <r>
      <t xml:space="preserve">Transfórmese el Fondo Mujer Emprende, creado mediante el Decreto Legislativo 810 de 2020 y la Ley 2069 de 2020, en el Fondo para la Promoción de la Autonomía y el Emprendimiento de la Mujer, el cual se denominará Mujer Libre y Productiva.
El objeto del Fondo será diseñar e implementar acciones e instrumentos financieros y no financieros destinados a apoyar y financiar los </t>
    </r>
    <r>
      <rPr>
        <b/>
        <sz val="10"/>
        <color theme="1"/>
        <rFont val="Arial"/>
        <family val="2"/>
      </rPr>
      <t>proyectos e iniciativas</t>
    </r>
    <r>
      <rPr>
        <sz val="10"/>
        <color theme="1"/>
        <rFont val="Arial"/>
        <family val="2"/>
      </rPr>
      <t xml:space="preserve"> que promuevan la autonomía, el empoderamiento económico y la dignificación del trabajo de las mujeres en Colombia, a través del emprendimiento, la formalización y el fortalecimiento empresarial en </t>
    </r>
    <r>
      <rPr>
        <b/>
        <sz val="10"/>
        <color theme="1"/>
        <rFont val="Arial"/>
        <family val="2"/>
      </rPr>
      <t>condiciones de sostenibilidad ambiental, adaptación al cambio climático y considerando las dinámicas económicas y sociales de las regiones</t>
    </r>
    <r>
      <rPr>
        <sz val="10"/>
        <color theme="1"/>
        <rFont val="Arial"/>
        <family val="2"/>
      </rPr>
      <t xml:space="preserve">, con el propósito de contribuir al </t>
    </r>
    <r>
      <rPr>
        <b/>
        <sz val="10"/>
        <color theme="1"/>
        <rFont val="Arial"/>
        <family val="2"/>
      </rPr>
      <t>cierre de las brechas de género</t>
    </r>
    <r>
      <rPr>
        <sz val="10"/>
        <color theme="1"/>
        <rFont val="Arial"/>
        <family val="2"/>
      </rPr>
      <t>. La financiación que otorgue el Fondo podrá efectuarse mediante el aporte de recursos reembolsables o no reembolsables.</t>
    </r>
  </si>
  <si>
    <r>
      <t xml:space="preserve">El Gobierno nacional, fortalecerá las estrategias de ampliación y uso significativo del tiempo escolar y la </t>
    </r>
    <r>
      <rPr>
        <b/>
        <sz val="10"/>
        <color theme="1"/>
        <rFont val="Arial"/>
        <family val="2"/>
      </rPr>
      <t>protección de las trayectorias de vida y educativas</t>
    </r>
    <r>
      <rPr>
        <sz val="10"/>
        <color theme="1"/>
        <rFont val="Arial"/>
        <family val="2"/>
      </rPr>
      <t xml:space="preserve"> para aumentar las oportunidades de aprendizaje de los estudiantes, a través de una oferta educativa más diversa con formación integral que integre la cultura, el deporte, la recreación, la actividad física, las artes, la ciencia, la programación, la ciudadanía y la educación para la paz. 
Para tal fin se garantizará la construcción colectiva de lineamientos curriculares para la formación integral con enfoque diferencial, </t>
    </r>
    <r>
      <rPr>
        <b/>
        <sz val="10"/>
        <color theme="1"/>
        <rFont val="Arial"/>
        <family val="2"/>
      </rPr>
      <t>territorial, ambiental, de género</t>
    </r>
    <r>
      <rPr>
        <sz val="10"/>
        <color theme="1"/>
        <rFont val="Arial"/>
        <family val="2"/>
      </rPr>
      <t xml:space="preserve"> y antirracial.</t>
    </r>
  </si>
  <si>
    <r>
      <t xml:space="preserve">Con el propósito de fomentar la </t>
    </r>
    <r>
      <rPr>
        <b/>
        <sz val="10"/>
        <color theme="1"/>
        <rFont val="Arial"/>
        <family val="2"/>
      </rPr>
      <t>Ciencia Abierta en Colombia</t>
    </r>
    <r>
      <rPr>
        <sz val="10"/>
        <color theme="1"/>
        <rFont val="Arial"/>
        <family val="2"/>
      </rPr>
      <t xml:space="preserve">, quien con recursos públicos adelante o ejecute </t>
    </r>
    <r>
      <rPr>
        <b/>
        <sz val="10"/>
        <color theme="1"/>
        <rFont val="Arial"/>
        <family val="2"/>
      </rPr>
      <t>proyectos de investigación y desarrollo de ciencia, tecnología e innovación</t>
    </r>
    <r>
      <rPr>
        <sz val="10"/>
        <color theme="1"/>
        <rFont val="Arial"/>
        <family val="2"/>
      </rPr>
      <t>, se obliga a poner a disposición de la ciudadanía los resultados, productos, publicaciones y datos derivados de la investigación a través de infraestructuras y sistemas de información científicos estandarizados e interoperables que garanticen el acceso a los resultados científicos, tecnológicos e innovación del país.</t>
    </r>
  </si>
  <si>
    <r>
      <t xml:space="preserve">El </t>
    </r>
    <r>
      <rPr>
        <b/>
        <sz val="10"/>
        <color theme="1"/>
        <rFont val="Arial"/>
        <family val="2"/>
      </rPr>
      <t>Fondo para la Sustentabilidad y la Resiliencia Climática – FONSUREC</t>
    </r>
    <r>
      <rPr>
        <sz val="10"/>
        <color theme="1"/>
        <rFont val="Arial"/>
        <family val="2"/>
      </rPr>
      <t xml:space="preserve"> de que trata el artículo 223 de la Ley 1819 de 2016 se denominará en adelante </t>
    </r>
    <r>
      <rPr>
        <b/>
        <sz val="10"/>
        <color theme="1"/>
        <rFont val="Arial"/>
        <family val="2"/>
      </rPr>
      <t>Fondo para la vida y la biodiversidad</t>
    </r>
    <r>
      <rPr>
        <sz val="10"/>
        <color theme="1"/>
        <rFont val="Arial"/>
        <family val="2"/>
      </rPr>
      <t xml:space="preserve"> y tendrá por objeto </t>
    </r>
    <r>
      <rPr>
        <b/>
        <sz val="10"/>
        <color theme="1"/>
        <rFont val="Arial"/>
        <family val="2"/>
      </rPr>
      <t>articular, focalizar y financiar</t>
    </r>
    <r>
      <rPr>
        <sz val="10"/>
        <color theme="1"/>
        <rFont val="Arial"/>
        <family val="2"/>
      </rPr>
      <t xml:space="preserve"> la ejecución de </t>
    </r>
    <r>
      <rPr>
        <b/>
        <sz val="10"/>
        <color theme="1"/>
        <rFont val="Arial"/>
        <family val="2"/>
      </rPr>
      <t xml:space="preserve">planes, programas y proyectos </t>
    </r>
    <r>
      <rPr>
        <sz val="10"/>
        <color theme="1"/>
        <rFont val="Arial"/>
        <family val="2"/>
      </rPr>
      <t>de índole</t>
    </r>
    <r>
      <rPr>
        <b/>
        <sz val="10"/>
        <color theme="1"/>
        <rFont val="Arial"/>
        <family val="2"/>
      </rPr>
      <t xml:space="preserve"> nacional o territorial, </t>
    </r>
    <r>
      <rPr>
        <sz val="10"/>
        <color theme="1"/>
        <rFont val="Arial"/>
        <family val="2"/>
      </rPr>
      <t xml:space="preserve">encaminados a la </t>
    </r>
    <r>
      <rPr>
        <b/>
        <sz val="10"/>
        <color theme="1"/>
        <rFont val="Arial"/>
        <family val="2"/>
      </rPr>
      <t>acción y resiliencia climática, la gestión ambiental, la educación y participación ambiental y la recuperación, conservación, protección, ordenamiento, manejo, uso y aprovechamiento de los recursos naturales renovables; y la biodiversidad</t>
    </r>
    <r>
      <rPr>
        <sz val="10"/>
        <color theme="1"/>
        <rFont val="Arial"/>
        <family val="2"/>
      </rPr>
      <t>, así como las finalidades establecidas para el impuesto Nacional al Carbono en el inciso primero del artículo 223 de la Ley 1819 de 2016.</t>
    </r>
  </si>
  <si>
    <t>4.  Transformación productiva, internacionalización y acción climática</t>
  </si>
  <si>
    <t>CAPÍTULO V TRANSFORMACIÓN PRODUCTIVA, INTERNACIONALIZACIÓN Y ACCIÓN CLIMÁTICA</t>
  </si>
  <si>
    <r>
      <t xml:space="preserve">Los </t>
    </r>
    <r>
      <rPr>
        <b/>
        <sz val="10"/>
        <color theme="1"/>
        <rFont val="Arial"/>
        <family val="2"/>
      </rPr>
      <t>pagos por servicios ambientales</t>
    </r>
    <r>
      <rPr>
        <sz val="10"/>
        <color theme="1"/>
        <rFont val="Arial"/>
        <family val="2"/>
      </rPr>
      <t xml:space="preserve"> dispuestos en el </t>
    </r>
    <r>
      <rPr>
        <b/>
        <sz val="10"/>
        <color theme="1"/>
        <rFont val="Arial"/>
        <family val="2"/>
      </rPr>
      <t>Decreto Ley 870 de 2017</t>
    </r>
    <r>
      <rPr>
        <sz val="10"/>
        <color theme="1"/>
        <rFont val="Arial"/>
        <family val="2"/>
      </rPr>
      <t xml:space="preserve">, se podrán implementar en el marco de los trabajos, obras y actividades con contenido restaurador reparador -TOAR-, de conformidad con lo establecido en la Ley 1957 de 2019, siempre y cuando las acciones de </t>
    </r>
    <r>
      <rPr>
        <b/>
        <sz val="10"/>
        <color theme="1"/>
        <rFont val="Arial"/>
        <family val="2"/>
      </rPr>
      <t>preservación y/o restauración</t>
    </r>
    <r>
      <rPr>
        <sz val="10"/>
        <color theme="1"/>
        <rFont val="Arial"/>
        <family val="2"/>
      </rPr>
      <t xml:space="preserve"> de que trata el presente artículo se desarrollen en predios cuyo propietario, poseedor u ocupante de buena fe exenta de culpa acredite su condición de víctima del conflicto armado. En estos casos, el costo de las acciones de </t>
    </r>
    <r>
      <rPr>
        <b/>
        <sz val="10"/>
        <color theme="1"/>
        <rFont val="Arial"/>
        <family val="2"/>
      </rPr>
      <t>preservación y/o restauración</t>
    </r>
    <r>
      <rPr>
        <sz val="10"/>
        <color theme="1"/>
        <rFont val="Arial"/>
        <family val="2"/>
      </rPr>
      <t xml:space="preserve"> podrá formar parte del valor del incentivo </t>
    </r>
    <r>
      <rPr>
        <b/>
        <sz val="10"/>
        <color theme="1"/>
        <rFont val="Arial"/>
        <family val="2"/>
      </rPr>
      <t>pago por servicios ambientales</t>
    </r>
    <r>
      <rPr>
        <sz val="10"/>
        <color theme="1"/>
        <rFont val="Arial"/>
        <family val="2"/>
      </rPr>
      <t xml:space="preserve"> de que trata el Decreto Ley 870 de 2017, siempre que se adelante el seguimiento y verificación de las acciones de preservación y/o restauración a cargo del compareciente ante la Jurisdicción Especial para la Paz -JEP-, por parte del Mecanismo de Monitoreo y Verificación determinado por ésta.
Para los </t>
    </r>
    <r>
      <rPr>
        <b/>
        <sz val="10"/>
        <color theme="1"/>
        <rFont val="Arial"/>
        <family val="2"/>
      </rPr>
      <t>pagos por servicios ambientales</t>
    </r>
    <r>
      <rPr>
        <sz val="10"/>
        <color theme="1"/>
        <rFont val="Arial"/>
        <family val="2"/>
      </rPr>
      <t xml:space="preserve"> que se implementen en desarrollo de los TOAR, al compareciente ante la JEP se le suministrarán los insumos, elementos o equipos que se requieran para la ejecución de las respectivas acciones de </t>
    </r>
    <r>
      <rPr>
        <b/>
        <sz val="10"/>
        <color theme="1"/>
        <rFont val="Arial"/>
        <family val="2"/>
      </rPr>
      <t>preservación y/o restauración</t>
    </r>
    <r>
      <rPr>
        <sz val="10"/>
        <color theme="1"/>
        <rFont val="Arial"/>
        <family val="2"/>
      </rPr>
      <t>; mientras que el respectivo propietario, poseedor u ocupante de buena fe exenta de culpa del predio objeto del incentivo, recibirá su valor, en dinero o en especie, correspondiente al costo de oportunidad de que trata el literal d) del artículo 5 del Decreto Ley 870 de 2017.</t>
    </r>
  </si>
  <si>
    <r>
      <t xml:space="preserve">El Ministerio de Ciencia, Tecnología e Innovación diseñará el arreglo institucional para fortalecer el sector de </t>
    </r>
    <r>
      <rPr>
        <b/>
        <sz val="10"/>
        <color theme="1"/>
        <rFont val="Arial"/>
        <family val="2"/>
      </rPr>
      <t>ciencia, tecnología e innovación</t>
    </r>
    <r>
      <rPr>
        <sz val="10"/>
        <color theme="1"/>
        <rFont val="Arial"/>
        <family val="2"/>
      </rPr>
      <t xml:space="preserve">, que contemple la creación de una Agencia responsable de ejecutar la política de ciencia, tecnología e innovación a través de </t>
    </r>
    <r>
      <rPr>
        <b/>
        <sz val="10"/>
        <color theme="1"/>
        <rFont val="Arial"/>
        <family val="2"/>
      </rPr>
      <t>programas, proyectos y estrategias</t>
    </r>
    <r>
      <rPr>
        <sz val="10"/>
        <color theme="1"/>
        <rFont val="Arial"/>
        <family val="2"/>
      </rPr>
      <t xml:space="preserve"> destinados a fomentar las vocaciones y formación en CTeI, a generar conocimiento y capacidades científicas, tecnológicas y de innovación de alta calidad, así como a promover la transferencia y apropiación del conocimiento, con el fin de generar impactos positivos en los ámbitos </t>
    </r>
    <r>
      <rPr>
        <b/>
        <sz val="10"/>
        <color theme="1"/>
        <rFont val="Arial"/>
        <family val="2"/>
      </rPr>
      <t>social, ambiental</t>
    </r>
    <r>
      <rPr>
        <sz val="10"/>
        <color theme="1"/>
        <rFont val="Arial"/>
        <family val="2"/>
      </rPr>
      <t xml:space="preserve"> y económico del país.</t>
    </r>
  </si>
  <si>
    <r>
      <t>La política de Ciencia, Tecnología e Innovación estará basada principalmente en el enfoque de políticas de</t>
    </r>
    <r>
      <rPr>
        <b/>
        <sz val="10"/>
        <color theme="1"/>
        <rFont val="Arial"/>
        <family val="2"/>
      </rPr>
      <t xml:space="preserve"> investigación e innovación</t>
    </r>
    <r>
      <rPr>
        <sz val="10"/>
        <color theme="1"/>
        <rFont val="Arial"/>
        <family val="2"/>
      </rPr>
      <t xml:space="preserve"> orientadas por misiones, encaminadas a resolver grandes desafíos </t>
    </r>
    <r>
      <rPr>
        <b/>
        <sz val="10"/>
        <color theme="1"/>
        <rFont val="Arial"/>
        <family val="2"/>
      </rPr>
      <t>sociales</t>
    </r>
    <r>
      <rPr>
        <sz val="10"/>
        <color theme="1"/>
        <rFont val="Arial"/>
        <family val="2"/>
      </rPr>
      <t xml:space="preserve">, económicos y </t>
    </r>
    <r>
      <rPr>
        <b/>
        <sz val="10"/>
        <color theme="1"/>
        <rFont val="Arial"/>
        <family val="2"/>
      </rPr>
      <t>ambientales</t>
    </r>
    <r>
      <rPr>
        <sz val="10"/>
        <color theme="1"/>
        <rFont val="Arial"/>
        <family val="2"/>
      </rPr>
      <t xml:space="preserve"> del país asociados a la transición energética, el derecho humano a la alimentación, la innovación agropecuaria, la salud de la población, el desarrollo de la bioeconomía, la gestión del riesgo de desastres, el reconocimiento de la diversidad natural, cultural y</t>
    </r>
    <r>
      <rPr>
        <b/>
        <sz val="10"/>
        <color theme="1"/>
        <rFont val="Arial"/>
        <family val="2"/>
      </rPr>
      <t xml:space="preserve"> territorial</t>
    </r>
    <r>
      <rPr>
        <sz val="10"/>
        <color theme="1"/>
        <rFont val="Arial"/>
        <family val="2"/>
      </rPr>
      <t>, la paz total, entre otros, que articule las ciencias y los saberes diversos para sustentar una Colombia Potencia Mundial de la Vida. Para su puesta en marcha, el Gobierno nacional liderará e implementará políticas orientadas por misión a partir de articulaciones interinstitucionales.</t>
    </r>
  </si>
  <si>
    <r>
      <t xml:space="preserve">Créese el Programa Basura Cero, en cabeza del Ministerio de Vivienda, Ciudad y Territorio, en un término máximo de 1 año a partir de la entrada en vigencia de la presente ley, el cual articulará las instancias de Gobierno nacional, las entidades territoriales, las empresas de servicios públicos y la sociedad civil; garantizará la participación de la población recicladora y sus organizaciones, impulsando su inclusión e inserción socioeconómica; determinará los aspectos regulatorios, de supervisión y control, y las inversiones requeridas para avanzar en la eliminación del enterramiento hacia la </t>
    </r>
    <r>
      <rPr>
        <b/>
        <sz val="10"/>
        <color theme="1"/>
        <rFont val="Arial"/>
        <family val="2"/>
      </rPr>
      <t>implementación de parques tecnológicos y ambientales, de tratamiento y valorización de residuos, promoción del desarrollo tecnológico, conservación del ambiente y mitigación del cambio climático</t>
    </r>
    <r>
      <rPr>
        <sz val="10"/>
        <color theme="1"/>
        <rFont val="Arial"/>
        <family val="2"/>
      </rPr>
      <t>; definirá un plan estratégico para el cierre definitivo de los botaderos a cielo abierto y las celdas transitorias, promoviendo soluciones que prioricen el</t>
    </r>
    <r>
      <rPr>
        <b/>
        <sz val="10"/>
        <color theme="1"/>
        <rFont val="Arial"/>
        <family val="2"/>
      </rPr>
      <t xml:space="preserve"> tratamiento y aprovechamiento de residuos</t>
    </r>
    <r>
      <rPr>
        <sz val="10"/>
        <color theme="1"/>
        <rFont val="Arial"/>
        <family val="2"/>
      </rPr>
      <t>; e impulsará la economía circular.</t>
    </r>
  </si>
  <si>
    <r>
      <t xml:space="preserve">El Ministerio de Minas y Energía junto con el Servicio Geológico Colombiano estructurarán el Plan Nacional de Conocimiento Geocientífico, con el objeto de proveer conocimiento e información geocientífica a escalas adecuadas para la </t>
    </r>
    <r>
      <rPr>
        <b/>
        <sz val="10"/>
        <color theme="1"/>
        <rFont val="Arial"/>
        <family val="2"/>
      </rPr>
      <t>planificación y uso del suelo y el subsuelo, el cuidado y la gestión del agua</t>
    </r>
    <r>
      <rPr>
        <sz val="10"/>
        <color theme="1"/>
        <rFont val="Arial"/>
        <family val="2"/>
      </rPr>
      <t xml:space="preserve">, la evaluación y monitoreo de amenazas de origen geológico, la investigación y prospección de los recursos minerales estratégicos para la </t>
    </r>
    <r>
      <rPr>
        <b/>
        <sz val="10"/>
        <color theme="1"/>
        <rFont val="Arial"/>
        <family val="2"/>
      </rPr>
      <t>transición energética</t>
    </r>
    <r>
      <rPr>
        <sz val="10"/>
        <color theme="1"/>
        <rFont val="Arial"/>
        <family val="2"/>
      </rPr>
      <t>, la industrialización, la seguridad alimentaria y la infraestructura pública.</t>
    </r>
  </si>
  <si>
    <r>
      <t>Créense los Distritos Mineros Especiales para la Diversificación Productiva, como un</t>
    </r>
    <r>
      <rPr>
        <b/>
        <sz val="10"/>
        <color theme="1"/>
        <rFont val="Arial"/>
        <family val="2"/>
      </rPr>
      <t xml:space="preserve"> instrumento de planificación socioambiental, gestión y articulación institucional</t>
    </r>
    <r>
      <rPr>
        <sz val="10"/>
        <color theme="1"/>
        <rFont val="Arial"/>
        <family val="2"/>
      </rPr>
      <t xml:space="preserve"> para alcanzar la sustentabilidad de las regiones donde se desarrollan operaciones y proyectos mineros, promover la asociatividad entre mineros y mineras de pequeña escala, así como la industrialización a partir de minerales estratégicos, el desarrollo de nuevas alternativas productivas, la reconversión laboral, de ser necesaria, la solución concertada de los </t>
    </r>
    <r>
      <rPr>
        <b/>
        <sz val="10"/>
        <color theme="1"/>
        <rFont val="Arial"/>
        <family val="2"/>
      </rPr>
      <t>conflictos</t>
    </r>
    <r>
      <rPr>
        <sz val="10"/>
        <color theme="1"/>
        <rFont val="Arial"/>
        <family val="2"/>
      </rPr>
      <t xml:space="preserve"> ocasionados por la minería, y generar condiciones para garantizar la soberanía alimentaria de las poblaciones.</t>
    </r>
  </si>
  <si>
    <r>
      <t>Modifíquese el inciso primero y adiciónese un parágrafo al artículo 7 de la Ley 2128 de 2021, el cual quedará así:
ARTÍCULO 7.</t>
    </r>
    <r>
      <rPr>
        <b/>
        <sz val="10"/>
        <color theme="1"/>
        <rFont val="Arial"/>
        <family val="2"/>
      </rPr>
      <t xml:space="preserve"> PROGRAMA DE SUSTITUCIÓN DE LEÑA, CARBÓN Y RESIDUOS POR ENERGÉTICOS DE TRANSICIÓN</t>
    </r>
    <r>
      <rPr>
        <sz val="10"/>
        <color theme="1"/>
        <rFont val="Arial"/>
        <family val="2"/>
      </rPr>
      <t xml:space="preserve">. El Ministerio de Minas y Energía desarrollará el </t>
    </r>
    <r>
      <rPr>
        <b/>
        <sz val="10"/>
        <color theme="1"/>
        <rFont val="Arial"/>
        <family val="2"/>
      </rPr>
      <t>programa de sustitución de leña, carbón y residuos por energéticos de transición</t>
    </r>
    <r>
      <rPr>
        <sz val="10"/>
        <color theme="1"/>
        <rFont val="Arial"/>
        <family val="2"/>
      </rPr>
      <t xml:space="preserve"> para la cocción de alimentos, el cual tendrá una duración de hasta diez (10) años y a través de este se podrá subsidiar, financiar o cofinanciar la conexión de cada usuario al servicio público de gas combustible u otras fuentes como el biogás u otros energéticos de transición, tal conexión podrá incluir mangueras, reguladores y estufas, así como los demás equipos, elementos actividades necesarios para utilizar dichos energéticos.
(...) PARÁGRAFO. La implementación del programa de sustitución de leña, carbón y residuos por energéticos de transición que se adelante en territorios y territorialidades indígenas y de los territorios colectivos de comunidades negras, afrocolombianas, raizales y palenqueras, se coordinará con las respectivas autoridades de los pueblos y comunidades.</t>
    </r>
  </si>
  <si>
    <r>
      <t xml:space="preserve">Modifíquese el artículo 30 de la Ley 1715 de 2014, el cual quedará así:
ARTÍCULO 30. EDIFICIOS PERTENECIENTES A LAS ADMINISTRACIONES PÚBLICAS. El Gobierno nacional, y el resto de las administraciones públicas, en un término no superior a un (1) año, a partir de la entrada en vigencia de la presente Ley realizarán una </t>
    </r>
    <r>
      <rPr>
        <b/>
        <sz val="10"/>
        <color theme="1"/>
        <rFont val="Arial"/>
        <family val="2"/>
      </rPr>
      <t>auditoría energética de sus instalaciones, con una periodicidad de cada cuatro (4) años y establecerán objetivos de ahorro de energía a ser alcanzados a través de medidas de eficiencia energética y la implementación de Fuentes No Convencionales de Energía Renovable -FNCER</t>
    </r>
    <r>
      <rPr>
        <sz val="10"/>
        <color theme="1"/>
        <rFont val="Arial"/>
        <family val="2"/>
      </rPr>
      <t>-. Cada entidad deberá implementar en el siguiente año posterior a las auditorías energéticas, estrategias que permitan un ahorro en el consumo de energía de mínimo 15% respecto del consumo del año anterior, y a partir del segundo año, metas sostenibles definidas por la auditoría y a ser alcanzadas a más tardar en el año 2026.</t>
    </r>
  </si>
  <si>
    <t>5.  Convergencia regional</t>
  </si>
  <si>
    <t>CAPÍTULO VI CONVERGENCIA REGIONAL</t>
  </si>
  <si>
    <r>
      <t xml:space="preserve">Se podrán desarrollar </t>
    </r>
    <r>
      <rPr>
        <b/>
        <sz val="10"/>
        <color theme="1"/>
        <rFont val="Arial"/>
        <family val="2"/>
      </rPr>
      <t>proyectos</t>
    </r>
    <r>
      <rPr>
        <sz val="10"/>
        <color theme="1"/>
        <rFont val="Arial"/>
        <family val="2"/>
      </rPr>
      <t xml:space="preserve"> bajo esquemas de Asociaciones Público-Privadas -APP-, enmarcados dentro de la</t>
    </r>
    <r>
      <rPr>
        <b/>
        <sz val="10"/>
        <color theme="1"/>
        <rFont val="Arial"/>
        <family val="2"/>
      </rPr>
      <t xml:space="preserve"> Ley 1508 de 2012</t>
    </r>
    <r>
      <rPr>
        <sz val="10"/>
        <color theme="1"/>
        <rFont val="Arial"/>
        <family val="2"/>
      </rPr>
      <t>, que tengan por objeto el desarrollo de infraestructura económica, productiva,</t>
    </r>
    <r>
      <rPr>
        <b/>
        <sz val="10"/>
        <color theme="1"/>
        <rFont val="Arial"/>
        <family val="2"/>
      </rPr>
      <t xml:space="preserve"> social y de protección ambiental </t>
    </r>
    <r>
      <rPr>
        <sz val="10"/>
        <color theme="1"/>
        <rFont val="Arial"/>
        <family val="2"/>
      </rPr>
      <t xml:space="preserve">del país. Asimismo, se podrán desarrollar proyectos bajo este esquema, que propendan por el desarrollo tecnológico y educativo en el país, la mejora en las condiciones de la prestación de los servicios de salud, la reducción de la </t>
    </r>
    <r>
      <rPr>
        <b/>
        <sz val="10"/>
        <color theme="1"/>
        <rFont val="Arial"/>
        <family val="2"/>
      </rPr>
      <t>pérdida de la biodiversidad y la lucha contra el cambio climático</t>
    </r>
    <r>
      <rPr>
        <sz val="10"/>
        <color theme="1"/>
        <rFont val="Arial"/>
        <family val="2"/>
      </rPr>
      <t>. El Gobierno nacional reglamentará la materia.</t>
    </r>
  </si>
  <si>
    <r>
      <t xml:space="preserve">Con el fin de fomentar el uso de la bicicleta en el territorio nacional, créese el </t>
    </r>
    <r>
      <rPr>
        <b/>
        <sz val="10"/>
        <color theme="1"/>
        <rFont val="Arial"/>
        <family val="2"/>
      </rPr>
      <t>programa de fomento al uso de la bicicleta en el territorio nacional</t>
    </r>
    <r>
      <rPr>
        <sz val="10"/>
        <color theme="1"/>
        <rFont val="Arial"/>
        <family val="2"/>
      </rPr>
      <t xml:space="preserve">, encabeza del Ministerio de Salud y la Protección Social y el Ministerio de Transporte, el cual articulará las instancias de Gobierno nacional, las </t>
    </r>
    <r>
      <rPr>
        <b/>
        <sz val="10"/>
        <color theme="1"/>
        <rFont val="Arial"/>
        <family val="2"/>
      </rPr>
      <t>entidades territoriales</t>
    </r>
    <r>
      <rPr>
        <sz val="10"/>
        <color theme="1"/>
        <rFont val="Arial"/>
        <family val="2"/>
      </rPr>
      <t xml:space="preserve"> y la sociedad civil para lograr aumentar la </t>
    </r>
    <r>
      <rPr>
        <b/>
        <sz val="10"/>
        <color theme="1"/>
        <rFont val="Arial"/>
        <family val="2"/>
      </rPr>
      <t>bici infraestructura en los municipios</t>
    </r>
    <r>
      <rPr>
        <sz val="10"/>
        <color theme="1"/>
        <rFont val="Arial"/>
        <family val="2"/>
      </rPr>
      <t>, promover la creación de asociaciones público privadas para la instalación de estaciones de bicicletas compartidas así como el fomento a la producción nacional de partes y ensamblaje de bicicletas y el disfrute de beneficios e incentivos por el uso de la bicicleta en línea y complementando lo dispuesto en la ley 1811 de 2016. 
El Ministerio de Salud y de Transporte y otras entidades del orden nacional, al igual que las entidades territoriales, podrán destinar recursos de sus presupuestos para el cumplimiento del objetivo del programa.</t>
    </r>
  </si>
  <si>
    <r>
      <t xml:space="preserve">Modifíquese el artículo 18 de la Ley 1101 de 2006, el cual quedará así:
</t>
    </r>
    <r>
      <rPr>
        <b/>
        <sz val="10"/>
        <color theme="1"/>
        <rFont val="Arial"/>
        <family val="2"/>
      </rPr>
      <t>ARTÍCULO 18. LÍNEA DE INVERSIÓN TERRITORIAL.</t>
    </r>
    <r>
      <rPr>
        <sz val="10"/>
        <color theme="1"/>
        <rFont val="Arial"/>
        <family val="2"/>
      </rPr>
      <t xml:space="preserve"> Como parte de la </t>
    </r>
    <r>
      <rPr>
        <b/>
        <sz val="10"/>
        <color theme="1"/>
        <rFont val="Arial"/>
        <family val="2"/>
      </rPr>
      <t>Política de Turismo</t>
    </r>
    <r>
      <rPr>
        <sz val="10"/>
        <color theme="1"/>
        <rFont val="Arial"/>
        <family val="2"/>
      </rPr>
      <t xml:space="preserve"> créase la Línea de Inversión Territorial en la cual, para cada vigencia anual, deben presentarse los </t>
    </r>
    <r>
      <rPr>
        <b/>
        <sz val="10"/>
        <color theme="1"/>
        <rFont val="Arial"/>
        <family val="2"/>
      </rPr>
      <t>proyectos de las entidades territoriales,</t>
    </r>
    <r>
      <rPr>
        <sz val="10"/>
        <color theme="1"/>
        <rFont val="Arial"/>
        <family val="2"/>
      </rPr>
      <t xml:space="preserve"> </t>
    </r>
    <r>
      <rPr>
        <b/>
        <sz val="10"/>
        <color theme="1"/>
        <rFont val="Arial"/>
        <family val="2"/>
      </rPr>
      <t>Cabildos Indígenas</t>
    </r>
    <r>
      <rPr>
        <sz val="10"/>
        <color theme="1"/>
        <rFont val="Arial"/>
        <family val="2"/>
      </rPr>
      <t xml:space="preserve">, las asociaciones de Cabildos Indígenas y/o Autoridades Tradicionales Indígenas, Consejos Indígenas y Organizaciones Indígenas de derecho público de carácter especial que los represente desde el gobierno propio, respecto de los cuales se demanden </t>
    </r>
    <r>
      <rPr>
        <b/>
        <sz val="10"/>
        <color theme="1"/>
        <rFont val="Arial"/>
        <family val="2"/>
      </rPr>
      <t>recursos para promoción y competitividad, sostenibilidad ambiental y social</t>
    </r>
    <r>
      <rPr>
        <sz val="10"/>
        <color theme="1"/>
        <rFont val="Arial"/>
        <family val="2"/>
      </rPr>
      <t>, provenientes de las fuentes fiscales previstas en esta ley, o del Presupuesto General de la Nación.</t>
    </r>
  </si>
  <si>
    <r>
      <t xml:space="preserve">El Ministerio de Igualdad y Equidad y el Ministerio de Vivienda, Ciudad y Territorio formularán e implementarán, dentro de los seis (6) meses siguientes a la entrada en vigencia de la presente ley, el </t>
    </r>
    <r>
      <rPr>
        <b/>
        <sz val="10"/>
        <color theme="1"/>
        <rFont val="Arial"/>
        <family val="2"/>
      </rPr>
      <t>Programa Agua es Vida</t>
    </r>
    <r>
      <rPr>
        <sz val="10"/>
        <color theme="1"/>
        <rFont val="Arial"/>
        <family val="2"/>
      </rPr>
      <t xml:space="preserve"> en los territorios marginados y excluidos. Este programa brindará </t>
    </r>
    <r>
      <rPr>
        <b/>
        <sz val="10"/>
        <color theme="1"/>
        <rFont val="Arial"/>
        <family val="2"/>
      </rPr>
      <t>soluciones de agua potable y saneamiento básico</t>
    </r>
    <r>
      <rPr>
        <sz val="10"/>
        <color theme="1"/>
        <rFont val="Arial"/>
        <family val="2"/>
      </rPr>
      <t xml:space="preserve"> a los sujetos de especial protección constitucional, a la población vulnerable, aplicando enfoques diferenciales y de género, de derechos, territorial e interseccional.</t>
    </r>
  </si>
  <si>
    <r>
      <t xml:space="preserve">Modifíquese el artículo 250 de la Ley 1955 de 2019, el cual quedará así:
ARTÍCULO 250. PACTOS TERRITORIALES. Los departamentos, los municipios, los Esquemas Asociativos Territoriales y la Nación podrán suscribir </t>
    </r>
    <r>
      <rPr>
        <b/>
        <sz val="10"/>
        <color theme="1"/>
        <rFont val="Arial"/>
        <family val="2"/>
      </rPr>
      <t>Pactos Territoriales</t>
    </r>
    <r>
      <rPr>
        <sz val="10"/>
        <color theme="1"/>
        <rFont val="Arial"/>
        <family val="2"/>
      </rPr>
      <t xml:space="preserve">, definidos como un </t>
    </r>
    <r>
      <rPr>
        <b/>
        <sz val="10"/>
        <color theme="1"/>
        <rFont val="Arial"/>
        <family val="2"/>
      </rPr>
      <t>instrumento de articulación para la concertación de inversiones estratégicas de alto impacto</t>
    </r>
    <r>
      <rPr>
        <sz val="10"/>
        <color theme="1"/>
        <rFont val="Arial"/>
        <family val="2"/>
      </rPr>
      <t xml:space="preserve"> que contribuyan a consolidar el desarrollo regional definido en el Plan Nacional de Desarrollo y la construcción de la Paz Total, promoviendo para ello, la adopción de metodologías con enfoque de género a través del trabajo articulado con la Consejería Presidencial para la Equidad de la Mujer, y la concurrencia de recursos del orden nacional y territorial, público, privado y/o de cooperación internacional, bajo la coordinación del Departamento Nacional de Planeación.</t>
    </r>
  </si>
  <si>
    <r>
      <t xml:space="preserve">Modifíquese el inciso segundo del artículo 800-1 del Estatuto Tributario, el cual quedará así:
ARTÍCULO 800-1. OBRAS POR IMPUESTOS. (…) 
El objeto de los convenios será la inversión directa en la ejecución de proyectos de trascendencia económica y social en los diferentes municipios definidos como las Zonas Más Afectadas por el Conflicto Armado (Zomac) y en los municipios con Programas de Desarrollo con Enfoque Territorial (PDET), relacionados con agua potable y saneamiento básico, energía, salud pública, educación pública, bienes públicos rurales, </t>
    </r>
    <r>
      <rPr>
        <b/>
        <sz val="10"/>
        <color theme="1"/>
        <rFont val="Arial"/>
        <family val="2"/>
      </rPr>
      <t>adaptación al cambio climático y gestión del riesgo, pagos por servicios ambientales</t>
    </r>
    <r>
      <rPr>
        <sz val="10"/>
        <color theme="1"/>
        <rFont val="Arial"/>
        <family val="2"/>
      </rPr>
      <t>, tecnologías de la información y comunicaciones, infraestructura de transporte, infraestructura productiva, infraestructura cultural, infraestructura deportiva, vivienda de interés social rural y las demás que defina el manual operativo de Obras por Impuestos, todo de conformidad con lo establecido en la evaluación de viabilidad del proyecto.</t>
    </r>
  </si>
</sst>
</file>

<file path=xl/styles.xml><?xml version="1.0" encoding="utf-8"?>
<styleSheet xmlns="http://schemas.openxmlformats.org/spreadsheetml/2006/main">
  <numFmts count="6">
    <numFmt numFmtId="44" formatCode="_(&quot;$&quot;\ * #,##0.00_);_(&quot;$&quot;\ * \(#,##0.00\);_(&quot;$&quot;\ * &quot;-&quot;??_);_(@_)"/>
    <numFmt numFmtId="164" formatCode="_-* #,##0.00_-;\-* #,##0.00_-;_-* &quot;-&quot;??_-;_-@_-"/>
    <numFmt numFmtId="165" formatCode="_-&quot;$&quot;\ * #,##0_-;\-&quot;$&quot;\ * #,##0_-;_-&quot;$&quot;\ * &quot;-&quot;_-;_-@_-"/>
    <numFmt numFmtId="166" formatCode="d/m/yyyy"/>
    <numFmt numFmtId="167" formatCode="_-&quot;$&quot;\ * #,##0_-;\-&quot;$&quot;\ * #,##0_-;_-&quot;$&quot;\ * &quot;-&quot;_-;_-@"/>
    <numFmt numFmtId="168" formatCode="#,##0_ ;\-#,##0\ "/>
  </numFmts>
  <fonts count="70">
    <font>
      <sz val="11"/>
      <color theme="1"/>
      <name val="Calibri"/>
      <family val="2"/>
      <scheme val="minor"/>
    </font>
    <font>
      <sz val="11"/>
      <color rgb="FF000000"/>
      <name val="Arial"/>
      <family val="2"/>
    </font>
    <font>
      <sz val="12"/>
      <color theme="1"/>
      <name val="Arial"/>
      <family val="2"/>
    </font>
    <font>
      <b/>
      <sz val="12"/>
      <name val="Arial"/>
      <family val="2"/>
    </font>
    <font>
      <b/>
      <sz val="12"/>
      <color theme="1"/>
      <name val="Arial"/>
      <family val="2"/>
    </font>
    <font>
      <sz val="11"/>
      <color theme="1"/>
      <name val="Arial"/>
      <family val="2"/>
    </font>
    <font>
      <sz val="12"/>
      <color rgb="FF000000"/>
      <name val="Arial"/>
      <family val="2"/>
    </font>
    <font>
      <b/>
      <sz val="24"/>
      <color rgb="FFFFFFFF"/>
      <name val="Arial"/>
      <family val="2"/>
    </font>
    <font>
      <b/>
      <sz val="18"/>
      <color theme="1"/>
      <name val="Arial"/>
      <family val="2"/>
    </font>
    <font>
      <b/>
      <sz val="18"/>
      <color theme="0"/>
      <name val="Arial"/>
      <family val="2"/>
    </font>
    <font>
      <sz val="18"/>
      <color theme="0"/>
      <name val="Arial"/>
      <family val="2"/>
    </font>
    <font>
      <b/>
      <sz val="12"/>
      <color theme="0"/>
      <name val="Arial"/>
      <family val="2"/>
    </font>
    <font>
      <b/>
      <sz val="14"/>
      <color theme="0"/>
      <name val="Arial"/>
      <family val="2"/>
    </font>
    <font>
      <b/>
      <sz val="14"/>
      <color theme="1"/>
      <name val="Arial"/>
      <family val="2"/>
    </font>
    <font>
      <sz val="14"/>
      <color theme="0"/>
      <name val="Arial"/>
      <family val="2"/>
    </font>
    <font>
      <sz val="12"/>
      <color theme="0"/>
      <name val="Arial"/>
      <family val="2"/>
    </font>
    <font>
      <sz val="11"/>
      <color theme="1"/>
      <name val="Calibri"/>
      <family val="2"/>
    </font>
    <font>
      <sz val="11"/>
      <color rgb="FF000000"/>
      <name val="Calibri"/>
      <family val="2"/>
    </font>
    <font>
      <b/>
      <sz val="26"/>
      <color theme="1"/>
      <name val="Arial"/>
      <family val="2"/>
    </font>
    <font>
      <b/>
      <sz val="26"/>
      <name val="Arial"/>
      <family val="2"/>
    </font>
    <font>
      <b/>
      <sz val="48"/>
      <color theme="1"/>
      <name val="Arial"/>
      <family val="2"/>
    </font>
    <font>
      <b/>
      <sz val="11"/>
      <color theme="1"/>
      <name val="Calibri"/>
      <family val="2"/>
    </font>
    <font>
      <u/>
      <sz val="11"/>
      <color theme="10"/>
      <name val="Arial"/>
      <family val="2"/>
    </font>
    <font>
      <b/>
      <sz val="11"/>
      <name val="Arial"/>
      <family val="2"/>
    </font>
    <font>
      <sz val="12"/>
      <name val="Arial"/>
      <family val="2"/>
    </font>
    <font>
      <b/>
      <sz val="20"/>
      <color theme="1"/>
      <name val="Arial"/>
      <family val="2"/>
    </font>
    <font>
      <b/>
      <sz val="11"/>
      <color theme="1"/>
      <name val="Arial"/>
      <family val="2"/>
    </font>
    <font>
      <b/>
      <sz val="11"/>
      <name val="Calibri"/>
      <family val="2"/>
    </font>
    <font>
      <b/>
      <sz val="12"/>
      <name val="Calibri"/>
      <family val="2"/>
    </font>
    <font>
      <sz val="11"/>
      <name val="Arial"/>
      <family val="2"/>
    </font>
    <font>
      <sz val="18"/>
      <name val="Arial"/>
      <family val="2"/>
    </font>
    <font>
      <sz val="18"/>
      <color theme="1"/>
      <name val="Arial"/>
      <family val="2"/>
    </font>
    <font>
      <b/>
      <sz val="12"/>
      <color theme="0"/>
      <name val="Calibri"/>
      <family val="2"/>
      <scheme val="minor"/>
    </font>
    <font>
      <b/>
      <sz val="11"/>
      <color rgb="FF6F6F6E"/>
      <name val="Calibri"/>
      <family val="2"/>
      <scheme val="minor"/>
    </font>
    <font>
      <sz val="10"/>
      <name val="Arial"/>
      <family val="2"/>
    </font>
    <font>
      <b/>
      <sz val="32"/>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name val="Calibri"/>
      <family val="2"/>
      <scheme val="minor"/>
    </font>
    <font>
      <b/>
      <sz val="12"/>
      <color rgb="FFFF0000"/>
      <name val="Arial"/>
      <family val="2"/>
    </font>
    <font>
      <b/>
      <sz val="11"/>
      <color theme="0"/>
      <name val="Arial"/>
      <family val="2"/>
    </font>
    <font>
      <sz val="10"/>
      <color theme="1"/>
      <name val="Calibri"/>
      <family val="2"/>
      <scheme val="minor"/>
    </font>
    <font>
      <b/>
      <sz val="10"/>
      <color theme="0"/>
      <name val="Arial"/>
      <family val="2"/>
    </font>
    <font>
      <sz val="9"/>
      <color theme="1"/>
      <name val="Calibri"/>
      <family val="2"/>
      <scheme val="minor"/>
    </font>
    <font>
      <sz val="9"/>
      <name val="Calibri"/>
      <family val="2"/>
      <scheme val="minor"/>
    </font>
    <font>
      <sz val="11"/>
      <color rgb="FF000000"/>
      <name val="Calibri"/>
      <family val="2"/>
      <charset val="1"/>
    </font>
    <font>
      <b/>
      <sz val="16"/>
      <name val="Calibri Light"/>
      <family val="2"/>
      <scheme val="major"/>
    </font>
    <font>
      <b/>
      <sz val="11"/>
      <color theme="0"/>
      <name val="Calibri Light"/>
      <family val="2"/>
      <scheme val="major"/>
    </font>
    <font>
      <b/>
      <sz val="12"/>
      <color theme="0"/>
      <name val="Calibri Light"/>
      <family val="2"/>
      <scheme val="major"/>
    </font>
    <font>
      <sz val="11"/>
      <name val="Calibri Light"/>
      <family val="2"/>
      <scheme val="major"/>
    </font>
    <font>
      <sz val="11"/>
      <color theme="1"/>
      <name val="Calibri Light"/>
      <family val="2"/>
      <scheme val="major"/>
    </font>
    <font>
      <sz val="11"/>
      <color theme="1"/>
      <name val="Arial"/>
      <family val="2"/>
    </font>
    <font>
      <u/>
      <sz val="11"/>
      <color rgb="FF0563C1"/>
      <name val="Calibri"/>
      <family val="2"/>
    </font>
    <font>
      <u/>
      <sz val="11"/>
      <color rgb="FF0563C1"/>
      <name val="Arial"/>
      <family val="2"/>
    </font>
    <font>
      <sz val="12"/>
      <color rgb="FF000000"/>
      <name val="Tahoma"/>
      <family val="2"/>
    </font>
    <font>
      <u/>
      <sz val="11"/>
      <color rgb="FF000000"/>
      <name val="Calibri"/>
      <family val="2"/>
    </font>
    <font>
      <sz val="16"/>
      <color theme="1"/>
      <name val="Calibri"/>
      <family val="2"/>
    </font>
    <font>
      <sz val="11"/>
      <color rgb="FF222222"/>
      <name val="Arial"/>
      <family val="2"/>
    </font>
    <font>
      <sz val="11"/>
      <color rgb="FF222222"/>
      <name val="Calibri"/>
      <family val="2"/>
    </font>
    <font>
      <sz val="11"/>
      <color theme="10"/>
      <name val="Arial"/>
      <family val="2"/>
    </font>
    <font>
      <b/>
      <sz val="36"/>
      <color theme="1"/>
      <name val="Calibri"/>
      <family val="2"/>
    </font>
    <font>
      <sz val="11"/>
      <color rgb="FF000000"/>
      <name val="Calibri"/>
      <family val="2"/>
      <scheme val="minor"/>
    </font>
    <font>
      <sz val="10"/>
      <color rgb="FF000000"/>
      <name val="Calibri"/>
      <family val="2"/>
      <scheme val="minor"/>
    </font>
    <font>
      <sz val="11"/>
      <name val="Calibri"/>
      <family val="2"/>
      <scheme val="minor"/>
    </font>
    <font>
      <sz val="10"/>
      <name val="Calibri"/>
      <family val="2"/>
      <scheme val="minor"/>
    </font>
    <font>
      <u/>
      <sz val="11"/>
      <color theme="10"/>
      <name val="Calibri"/>
      <family val="2"/>
    </font>
    <font>
      <sz val="11"/>
      <color rgb="FFFF0000"/>
      <name val="Arial"/>
      <family val="2"/>
    </font>
    <font>
      <sz val="10"/>
      <color theme="1"/>
      <name val="Arial"/>
      <family val="2"/>
    </font>
    <font>
      <b/>
      <sz val="10"/>
      <color theme="1"/>
      <name val="Arial"/>
      <family val="2"/>
    </font>
  </fonts>
  <fills count="51">
    <fill>
      <patternFill patternType="none"/>
    </fill>
    <fill>
      <patternFill patternType="gray125"/>
    </fill>
    <fill>
      <patternFill patternType="solid">
        <fgColor rgb="FFFFFF00"/>
        <bgColor indexed="64"/>
      </patternFill>
    </fill>
    <fill>
      <patternFill patternType="solid">
        <fgColor rgb="FF008080"/>
        <bgColor rgb="FF009999"/>
      </patternFill>
    </fill>
    <fill>
      <patternFill patternType="solid">
        <fgColor rgb="FFCCCC00"/>
        <bgColor rgb="FFFFF2CC"/>
      </patternFill>
    </fill>
    <fill>
      <patternFill patternType="solid">
        <fgColor rgb="FFCC3300"/>
        <bgColor rgb="FFDEEAF6"/>
      </patternFill>
    </fill>
    <fill>
      <patternFill patternType="solid">
        <fgColor rgb="FFCC3300"/>
        <bgColor indexed="64"/>
      </patternFill>
    </fill>
    <fill>
      <patternFill patternType="solid">
        <fgColor rgb="FF008080"/>
        <bgColor indexed="64"/>
      </patternFill>
    </fill>
    <fill>
      <patternFill patternType="solid">
        <fgColor rgb="FF008080"/>
        <bgColor rgb="FF93C47D"/>
      </patternFill>
    </fill>
    <fill>
      <patternFill patternType="solid">
        <fgColor rgb="FF008080"/>
        <bgColor rgb="FF00FF00"/>
      </patternFill>
    </fill>
    <fill>
      <patternFill patternType="solid">
        <fgColor rgb="FFFFFF00"/>
        <bgColor rgb="FFFFFF00"/>
      </patternFill>
    </fill>
    <fill>
      <patternFill patternType="solid">
        <fgColor theme="7"/>
        <bgColor theme="7"/>
      </patternFill>
    </fill>
    <fill>
      <patternFill patternType="solid">
        <fgColor rgb="FF92D050"/>
        <bgColor rgb="FF92D050"/>
      </patternFill>
    </fill>
    <fill>
      <patternFill patternType="solid">
        <fgColor theme="9" tint="0.59999389629810485"/>
        <bgColor rgb="FF006666"/>
      </patternFill>
    </fill>
    <fill>
      <patternFill patternType="solid">
        <fgColor theme="9" tint="0.59999389629810485"/>
        <bgColor indexed="64"/>
      </patternFill>
    </fill>
    <fill>
      <patternFill patternType="solid">
        <fgColor rgb="FFFFFF00"/>
        <bgColor rgb="FFFF0000"/>
      </patternFill>
    </fill>
    <fill>
      <patternFill patternType="solid">
        <fgColor rgb="FFFFC000"/>
        <bgColor rgb="FFFFFF00"/>
      </patternFill>
    </fill>
    <fill>
      <patternFill patternType="solid">
        <fgColor rgb="FFFF0000"/>
        <bgColor indexed="64"/>
      </patternFill>
    </fill>
    <fill>
      <patternFill patternType="solid">
        <fgColor rgb="FFCC9900"/>
        <bgColor rgb="FF00B050"/>
      </patternFill>
    </fill>
    <fill>
      <patternFill patternType="solid">
        <fgColor rgb="FF00CC99"/>
        <bgColor rgb="FF00B050"/>
      </patternFill>
    </fill>
    <fill>
      <patternFill patternType="solid">
        <fgColor theme="8" tint="0.39997558519241921"/>
        <bgColor indexed="64"/>
      </patternFill>
    </fill>
    <fill>
      <patternFill patternType="solid">
        <fgColor rgb="FF92D050"/>
        <bgColor indexed="64"/>
      </patternFill>
    </fill>
    <fill>
      <patternFill patternType="solid">
        <fgColor rgb="FFCC9900"/>
        <bgColor indexed="64"/>
      </patternFill>
    </fill>
    <fill>
      <patternFill patternType="solid">
        <fgColor rgb="FF0058B0"/>
        <bgColor indexed="64"/>
      </patternFill>
    </fill>
    <fill>
      <patternFill patternType="solid">
        <fgColor theme="5"/>
        <bgColor indexed="64"/>
      </patternFill>
    </fill>
    <fill>
      <patternFill patternType="solid">
        <fgColor rgb="FFA50021"/>
        <bgColor indexed="64"/>
      </patternFill>
    </fill>
    <fill>
      <patternFill patternType="solid">
        <fgColor theme="5" tint="-0.249977111117893"/>
        <bgColor indexed="64"/>
      </patternFill>
    </fill>
    <fill>
      <patternFill patternType="solid">
        <fgColor rgb="FFEF8747"/>
        <bgColor indexed="64"/>
      </patternFill>
    </fill>
    <fill>
      <patternFill patternType="solid">
        <fgColor rgb="FFA6B612"/>
        <bgColor indexed="64"/>
      </patternFill>
    </fill>
    <fill>
      <patternFill patternType="solid">
        <fgColor rgb="FF008080"/>
        <bgColor rgb="FF00B050"/>
      </patternFill>
    </fill>
    <fill>
      <patternFill patternType="solid">
        <fgColor theme="8" tint="0.39997558519241921"/>
        <bgColor rgb="FF00B050"/>
      </patternFill>
    </fill>
    <fill>
      <patternFill patternType="solid">
        <fgColor rgb="FF92D050"/>
        <bgColor rgb="FF00B050"/>
      </patternFill>
    </fill>
    <fill>
      <patternFill patternType="solid">
        <fgColor rgb="FF009999"/>
        <bgColor indexed="64"/>
      </patternFill>
    </fill>
    <fill>
      <patternFill patternType="solid">
        <fgColor theme="8" tint="0.79998168889431442"/>
        <bgColor indexed="64"/>
      </patternFill>
    </fill>
    <fill>
      <patternFill patternType="solid">
        <fgColor rgb="FF99FFCC"/>
        <bgColor indexed="64"/>
      </patternFill>
    </fill>
    <fill>
      <patternFill patternType="solid">
        <fgColor rgb="FFEEFB9D"/>
        <bgColor indexed="64"/>
      </patternFill>
    </fill>
    <fill>
      <patternFill patternType="solid">
        <fgColor rgb="FFFFFFCC"/>
        <bgColor indexed="64"/>
      </patternFill>
    </fill>
    <fill>
      <patternFill patternType="solid">
        <fgColor rgb="FF0058B0"/>
        <bgColor rgb="FFFEF2CB"/>
      </patternFill>
    </fill>
    <fill>
      <patternFill patternType="solid">
        <fgColor theme="7" tint="0.79998168889431442"/>
        <bgColor indexed="64"/>
      </patternFill>
    </fill>
    <fill>
      <patternFill patternType="solid">
        <fgColor rgb="FFECECEC"/>
        <bgColor indexed="64"/>
      </patternFill>
    </fill>
    <fill>
      <patternFill patternType="solid">
        <fgColor theme="8" tint="0.79998168889431442"/>
        <bgColor rgb="FFFFFFFF"/>
      </patternFill>
    </fill>
    <fill>
      <patternFill patternType="solid">
        <fgColor theme="7" tint="-0.249977111117893"/>
        <bgColor indexed="64"/>
      </patternFill>
    </fill>
    <fill>
      <patternFill patternType="solid">
        <fgColor theme="7" tint="0.79998168889431442"/>
        <bgColor rgb="FFFEF2CB"/>
      </patternFill>
    </fill>
    <fill>
      <patternFill patternType="solid">
        <fgColor theme="7" tint="0.59999389629810485"/>
        <bgColor indexed="64"/>
      </patternFill>
    </fill>
    <fill>
      <patternFill patternType="solid">
        <fgColor theme="0"/>
        <bgColor indexed="64"/>
      </patternFill>
    </fill>
    <fill>
      <patternFill patternType="solid">
        <fgColor theme="7" tint="-0.249977111117893"/>
        <bgColor rgb="FFFEF2CB"/>
      </patternFill>
    </fill>
    <fill>
      <patternFill patternType="solid">
        <fgColor rgb="FF70B163"/>
        <bgColor indexed="64"/>
      </patternFill>
    </fill>
    <fill>
      <patternFill patternType="solid">
        <fgColor theme="2" tint="-0.89999084444715716"/>
        <bgColor indexed="64"/>
      </patternFill>
    </fill>
    <fill>
      <patternFill patternType="solid">
        <fgColor theme="0"/>
        <bgColor theme="0"/>
      </patternFill>
    </fill>
    <fill>
      <patternFill patternType="solid">
        <fgColor rgb="FFFFFFFF"/>
        <bgColor rgb="FFFFFFFF"/>
      </patternFill>
    </fill>
    <fill>
      <patternFill patternType="solid">
        <fgColor theme="0"/>
        <bgColor rgb="FF00B050"/>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522B57"/>
      </left>
      <right style="thin">
        <color rgb="FF522B57"/>
      </right>
      <top style="thin">
        <color rgb="FF522B57"/>
      </top>
      <bottom style="thin">
        <color rgb="FF522B57"/>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s>
  <cellStyleXfs count="17">
    <xf numFmtId="0" fontId="0" fillId="0" borderId="0"/>
    <xf numFmtId="0" fontId="5" fillId="0" borderId="0"/>
    <xf numFmtId="0" fontId="22" fillId="0" borderId="0" applyNumberFormat="0" applyFill="0" applyBorder="0" applyAlignment="0" applyProtection="0"/>
    <xf numFmtId="165" fontId="5" fillId="0" borderId="0" applyFont="0" applyFill="0" applyBorder="0" applyAlignment="0" applyProtection="0"/>
    <xf numFmtId="0" fontId="33" fillId="39" borderId="29">
      <alignment horizontal="center" vertical="center" wrapText="1"/>
    </xf>
    <xf numFmtId="0" fontId="34" fillId="0" borderId="0"/>
    <xf numFmtId="0" fontId="34" fillId="0" borderId="0"/>
    <xf numFmtId="164" fontId="34" fillId="0" borderId="0" applyFont="0" applyFill="0" applyBorder="0" applyAlignment="0" applyProtection="0"/>
    <xf numFmtId="16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0" fontId="36" fillId="0" borderId="0"/>
    <xf numFmtId="0" fontId="46" fillId="0" borderId="0"/>
    <xf numFmtId="9" fontId="34" fillId="0" borderId="0" applyFont="0" applyFill="0" applyBorder="0" applyAlignment="0" applyProtection="0"/>
    <xf numFmtId="9" fontId="34" fillId="0" borderId="0" applyFont="0" applyFill="0" applyBorder="0" applyAlignment="0" applyProtection="0"/>
    <xf numFmtId="0" fontId="52" fillId="0" borderId="0"/>
    <xf numFmtId="0" fontId="66" fillId="0" borderId="0" applyNumberFormat="0" applyFill="0" applyBorder="0" applyAlignment="0" applyProtection="0">
      <alignment vertical="top"/>
      <protection locked="0"/>
    </xf>
  </cellStyleXfs>
  <cellXfs count="473">
    <xf numFmtId="0" fontId="0" fillId="0" borderId="0" xfId="0"/>
    <xf numFmtId="0" fontId="5" fillId="0" borderId="0" xfId="1"/>
    <xf numFmtId="0" fontId="22" fillId="0" borderId="25" xfId="2" applyBorder="1" applyAlignment="1">
      <alignment horizontal="center" vertical="center"/>
    </xf>
    <xf numFmtId="0" fontId="22" fillId="0" borderId="25" xfId="2" applyBorder="1" applyAlignment="1">
      <alignment horizontal="center" vertical="center" wrapText="1"/>
    </xf>
    <xf numFmtId="0" fontId="21" fillId="15" borderId="1" xfId="1" applyFont="1" applyFill="1" applyBorder="1" applyAlignment="1">
      <alignment horizontal="center" vertical="center" wrapText="1"/>
    </xf>
    <xf numFmtId="0" fontId="21" fillId="16" borderId="1" xfId="1" applyFont="1" applyFill="1" applyBorder="1" applyAlignment="1">
      <alignment horizontal="center" vertical="center" wrapText="1"/>
    </xf>
    <xf numFmtId="0" fontId="27" fillId="12" borderId="1" xfId="1" applyFont="1" applyFill="1" applyBorder="1" applyAlignment="1">
      <alignment horizontal="center" vertical="center" wrapText="1"/>
    </xf>
    <xf numFmtId="1" fontId="2" fillId="0" borderId="1" xfId="1" applyNumberFormat="1" applyFont="1" applyBorder="1" applyAlignment="1">
      <alignment vertical="center" wrapText="1"/>
    </xf>
    <xf numFmtId="0" fontId="31" fillId="0" borderId="0" xfId="1" applyFont="1"/>
    <xf numFmtId="0" fontId="5" fillId="17" borderId="0" xfId="1" applyFill="1"/>
    <xf numFmtId="0" fontId="32" fillId="7" borderId="1" xfId="0" applyFont="1" applyFill="1" applyBorder="1" applyAlignment="1">
      <alignment horizontal="center" vertical="center" wrapText="1"/>
    </xf>
    <xf numFmtId="0" fontId="32" fillId="29" borderId="1" xfId="0" applyFont="1" applyFill="1" applyBorder="1" applyAlignment="1">
      <alignment horizontal="center" vertical="center" wrapText="1"/>
    </xf>
    <xf numFmtId="0" fontId="32" fillId="18" borderId="1" xfId="0" applyFont="1" applyFill="1" applyBorder="1" applyAlignment="1">
      <alignment horizontal="center" vertical="center" wrapText="1"/>
    </xf>
    <xf numFmtId="0" fontId="32" fillId="19" borderId="1" xfId="0" applyFont="1" applyFill="1" applyBorder="1" applyAlignment="1">
      <alignment horizontal="center" vertical="center" wrapText="1"/>
    </xf>
    <xf numFmtId="0" fontId="32" fillId="30" borderId="1" xfId="0" applyFont="1" applyFill="1" applyBorder="1" applyAlignment="1">
      <alignment horizontal="center" vertical="center" wrapText="1"/>
    </xf>
    <xf numFmtId="0" fontId="32" fillId="31" borderId="1" xfId="0" applyFont="1" applyFill="1" applyBorder="1" applyAlignment="1">
      <alignment horizontal="center" vertical="center" wrapText="1"/>
    </xf>
    <xf numFmtId="0" fontId="11" fillId="23" borderId="1" xfId="0" applyFont="1" applyFill="1" applyBorder="1" applyAlignment="1">
      <alignment horizontal="center" vertical="center" wrapText="1"/>
    </xf>
    <xf numFmtId="0" fontId="11" fillId="24" borderId="1" xfId="0" applyFont="1" applyFill="1" applyBorder="1" applyAlignment="1">
      <alignment horizontal="center" vertical="center" wrapText="1"/>
    </xf>
    <xf numFmtId="0" fontId="11" fillId="24" borderId="1" xfId="0" applyFont="1" applyFill="1" applyBorder="1" applyAlignment="1">
      <alignment horizontal="center" vertical="center"/>
    </xf>
    <xf numFmtId="0" fontId="11" fillId="25" borderId="1" xfId="0" applyFont="1" applyFill="1" applyBorder="1" applyAlignment="1">
      <alignment horizontal="center" vertical="center" wrapText="1"/>
    </xf>
    <xf numFmtId="0" fontId="11" fillId="26" borderId="1" xfId="0" applyFont="1" applyFill="1" applyBorder="1" applyAlignment="1">
      <alignment horizontal="center" vertical="center" wrapText="1"/>
    </xf>
    <xf numFmtId="0" fontId="11" fillId="26" borderId="1" xfId="0" applyFont="1" applyFill="1" applyBorder="1" applyAlignment="1">
      <alignment horizontal="center" vertical="center"/>
    </xf>
    <xf numFmtId="0" fontId="11" fillId="27" borderId="1" xfId="0" applyFont="1" applyFill="1" applyBorder="1" applyAlignment="1">
      <alignment horizontal="center" vertical="center" wrapText="1"/>
    </xf>
    <xf numFmtId="0" fontId="11" fillId="27" borderId="1" xfId="0" applyFont="1" applyFill="1" applyBorder="1" applyAlignment="1">
      <alignment horizontal="center" vertical="center"/>
    </xf>
    <xf numFmtId="0" fontId="11" fillId="28" borderId="1" xfId="0" applyFont="1" applyFill="1" applyBorder="1" applyAlignment="1">
      <alignment horizontal="center" vertical="center"/>
    </xf>
    <xf numFmtId="0" fontId="11" fillId="32" borderId="2" xfId="0" applyFont="1" applyFill="1" applyBorder="1" applyAlignment="1">
      <alignment horizontal="center" vertical="center" wrapText="1"/>
    </xf>
    <xf numFmtId="0" fontId="3" fillId="33" borderId="1" xfId="0" applyFont="1" applyFill="1" applyBorder="1" applyAlignment="1">
      <alignment horizontal="center" vertical="center" wrapText="1"/>
    </xf>
    <xf numFmtId="0" fontId="24" fillId="33" borderId="1" xfId="0" applyFont="1" applyFill="1" applyBorder="1" applyAlignment="1">
      <alignment horizontal="justify" vertical="center" wrapText="1"/>
    </xf>
    <xf numFmtId="0" fontId="2" fillId="33" borderId="1" xfId="0" applyFont="1" applyFill="1" applyBorder="1" applyAlignment="1">
      <alignment horizontal="center" vertical="center" wrapText="1"/>
    </xf>
    <xf numFmtId="0" fontId="2" fillId="33" borderId="1" xfId="0" applyFont="1" applyFill="1" applyBorder="1" applyAlignment="1">
      <alignment horizontal="justify" vertical="center" wrapText="1"/>
    </xf>
    <xf numFmtId="0" fontId="2" fillId="34" borderId="1" xfId="0" applyFont="1" applyFill="1" applyBorder="1" applyAlignment="1">
      <alignment horizontal="center" vertical="center" wrapText="1"/>
    </xf>
    <xf numFmtId="0" fontId="2" fillId="34" borderId="1" xfId="0" applyFont="1" applyFill="1" applyBorder="1" applyAlignment="1">
      <alignment horizontal="justify" vertical="center" wrapText="1"/>
    </xf>
    <xf numFmtId="0" fontId="2" fillId="35" borderId="1" xfId="0" applyFont="1" applyFill="1" applyBorder="1" applyAlignment="1">
      <alignment horizontal="justify" vertical="center" wrapText="1"/>
    </xf>
    <xf numFmtId="0" fontId="2" fillId="36" borderId="1" xfId="0" applyFont="1" applyFill="1" applyBorder="1" applyAlignment="1">
      <alignment horizontal="center" vertical="center" wrapText="1"/>
    </xf>
    <xf numFmtId="0" fontId="2" fillId="36" borderId="1" xfId="0" applyFont="1" applyFill="1" applyBorder="1" applyAlignment="1">
      <alignment horizontal="justify" vertical="center" wrapText="1"/>
    </xf>
    <xf numFmtId="0" fontId="2" fillId="38" borderId="1" xfId="0" applyFont="1" applyFill="1" applyBorder="1" applyAlignment="1">
      <alignment horizontal="justify" vertical="center" wrapText="1"/>
    </xf>
    <xf numFmtId="0" fontId="0" fillId="0" borderId="0" xfId="0" applyAlignment="1">
      <alignment vertical="center"/>
    </xf>
    <xf numFmtId="0" fontId="24" fillId="33" borderId="1" xfId="0" applyFont="1" applyFill="1" applyBorder="1" applyAlignment="1">
      <alignment horizontal="center" vertical="center" wrapText="1"/>
    </xf>
    <xf numFmtId="0" fontId="2" fillId="40" borderId="1" xfId="0" applyFont="1" applyFill="1" applyBorder="1" applyAlignment="1">
      <alignment horizontal="justify" vertical="center" wrapText="1"/>
    </xf>
    <xf numFmtId="0" fontId="2" fillId="35" borderId="1" xfId="0" applyFont="1" applyFill="1" applyBorder="1" applyAlignment="1">
      <alignment horizontal="center" vertical="center" wrapText="1"/>
    </xf>
    <xf numFmtId="0" fontId="6" fillId="33" borderId="1" xfId="0" applyFont="1" applyFill="1" applyBorder="1" applyAlignment="1">
      <alignment horizontal="justify" vertical="center" wrapText="1"/>
    </xf>
    <xf numFmtId="0" fontId="24" fillId="34" borderId="1" xfId="0" applyFont="1" applyFill="1" applyBorder="1" applyAlignment="1">
      <alignment horizontal="center" vertical="center" wrapText="1"/>
    </xf>
    <xf numFmtId="0" fontId="24" fillId="34" borderId="1" xfId="0" applyFont="1" applyFill="1" applyBorder="1" applyAlignment="1">
      <alignment horizontal="justify" vertical="center" wrapText="1"/>
    </xf>
    <xf numFmtId="0" fontId="24" fillId="35" borderId="1" xfId="0" applyFont="1" applyFill="1" applyBorder="1" applyAlignment="1">
      <alignment horizontal="justify" vertical="center" wrapText="1"/>
    </xf>
    <xf numFmtId="0" fontId="24" fillId="36" borderId="1" xfId="0" applyFont="1" applyFill="1" applyBorder="1" applyAlignment="1">
      <alignment horizontal="justify" vertical="center" wrapText="1"/>
    </xf>
    <xf numFmtId="0" fontId="2" fillId="36" borderId="1" xfId="0" applyFont="1" applyFill="1" applyBorder="1" applyAlignment="1">
      <alignment vertical="center" wrapText="1"/>
    </xf>
    <xf numFmtId="0" fontId="2" fillId="35" borderId="1" xfId="0" applyFont="1" applyFill="1" applyBorder="1" applyAlignment="1">
      <alignment horizontal="justify" vertical="center"/>
    </xf>
    <xf numFmtId="0" fontId="4" fillId="33" borderId="1" xfId="0" applyFont="1" applyFill="1" applyBorder="1" applyAlignment="1">
      <alignment horizontal="center" vertical="center" wrapText="1"/>
    </xf>
    <xf numFmtId="0" fontId="24" fillId="33" borderId="1" xfId="5" applyFont="1" applyFill="1" applyBorder="1" applyAlignment="1">
      <alignment horizontal="justify" vertical="center" wrapText="1"/>
    </xf>
    <xf numFmtId="0" fontId="11" fillId="32" borderId="1" xfId="0" applyFont="1" applyFill="1" applyBorder="1" applyAlignment="1">
      <alignment horizontal="center" vertical="center" wrapText="1"/>
    </xf>
    <xf numFmtId="0" fontId="6" fillId="34" borderId="1" xfId="0" applyFont="1" applyFill="1" applyBorder="1" applyAlignment="1">
      <alignment horizontal="center" vertical="center" wrapText="1"/>
    </xf>
    <xf numFmtId="0" fontId="2" fillId="33" borderId="1" xfId="0" applyFont="1" applyFill="1" applyBorder="1" applyAlignment="1">
      <alignment horizontal="justify" vertical="top" wrapText="1"/>
    </xf>
    <xf numFmtId="0" fontId="24" fillId="33" borderId="1" xfId="6" applyFont="1" applyFill="1" applyBorder="1" applyAlignment="1">
      <alignment horizontal="justify" vertical="center" wrapText="1"/>
    </xf>
    <xf numFmtId="0" fontId="2" fillId="36" borderId="1" xfId="0" applyFont="1" applyFill="1" applyBorder="1" applyAlignment="1">
      <alignment horizontal="center" vertical="center"/>
    </xf>
    <xf numFmtId="0" fontId="24" fillId="40" borderId="1" xfId="0" applyFont="1" applyFill="1" applyBorder="1" applyAlignment="1">
      <alignment horizontal="justify" vertical="center" wrapText="1"/>
    </xf>
    <xf numFmtId="0" fontId="24" fillId="35" borderId="1" xfId="0" applyFont="1" applyFill="1" applyBorder="1" applyAlignment="1">
      <alignment horizontal="center" vertical="center" wrapText="1"/>
    </xf>
    <xf numFmtId="0" fontId="2" fillId="34" borderId="1" xfId="0" applyFont="1" applyFill="1" applyBorder="1" applyAlignment="1">
      <alignment horizontal="center" vertical="center"/>
    </xf>
    <xf numFmtId="0" fontId="11" fillId="32" borderId="6" xfId="0" applyFont="1" applyFill="1" applyBorder="1" applyAlignment="1">
      <alignment horizontal="center" vertical="center" wrapText="1"/>
    </xf>
    <xf numFmtId="0" fontId="35" fillId="0" borderId="0" xfId="0" applyFont="1" applyAlignment="1">
      <alignment horizontal="center" vertical="center" textRotation="90"/>
    </xf>
    <xf numFmtId="0" fontId="0" fillId="0" borderId="0" xfId="0" applyAlignment="1">
      <alignment vertical="center" wrapText="1"/>
    </xf>
    <xf numFmtId="0" fontId="0" fillId="0" borderId="0" xfId="0" applyAlignment="1">
      <alignment horizontal="left" vertical="center"/>
    </xf>
    <xf numFmtId="0" fontId="0" fillId="0" borderId="0" xfId="0" applyAlignment="1">
      <alignment wrapText="1"/>
    </xf>
    <xf numFmtId="0" fontId="11" fillId="21" borderId="1" xfId="0" applyFont="1" applyFill="1" applyBorder="1" applyAlignment="1">
      <alignment horizontal="center" vertical="center" wrapText="1"/>
    </xf>
    <xf numFmtId="0" fontId="11" fillId="41" borderId="1" xfId="0" applyFont="1" applyFill="1" applyBorder="1" applyAlignment="1">
      <alignment horizontal="center" vertical="center" wrapText="1"/>
    </xf>
    <xf numFmtId="0" fontId="11" fillId="41" borderId="1" xfId="0" applyFont="1" applyFill="1" applyBorder="1" applyAlignment="1">
      <alignment horizontal="center" vertical="center"/>
    </xf>
    <xf numFmtId="0" fontId="11" fillId="25" borderId="1" xfId="0" applyFont="1" applyFill="1" applyBorder="1" applyAlignment="1">
      <alignment horizontal="center" vertical="center"/>
    </xf>
    <xf numFmtId="0" fontId="11" fillId="28" borderId="1" xfId="0" applyFont="1" applyFill="1" applyBorder="1" applyAlignment="1">
      <alignment horizontal="center" vertical="center" wrapText="1"/>
    </xf>
    <xf numFmtId="0" fontId="39" fillId="2" borderId="12"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40" fillId="2" borderId="1" xfId="0" applyFont="1" applyFill="1" applyBorder="1" applyAlignment="1">
      <alignment horizontal="center" vertical="center" wrapText="1"/>
    </xf>
    <xf numFmtId="0" fontId="40" fillId="2" borderId="12" xfId="0" applyFont="1" applyFill="1" applyBorder="1" applyAlignment="1">
      <alignment horizontal="center" vertical="center"/>
    </xf>
    <xf numFmtId="0" fontId="39" fillId="2" borderId="1" xfId="0" applyFont="1" applyFill="1" applyBorder="1" applyAlignment="1">
      <alignment horizontal="center" vertical="center"/>
    </xf>
    <xf numFmtId="0" fontId="6" fillId="42" borderId="1" xfId="0" applyFont="1" applyFill="1" applyBorder="1" applyAlignment="1">
      <alignment horizontal="justify" vertical="center" wrapText="1"/>
    </xf>
    <xf numFmtId="0" fontId="41" fillId="41" borderId="1" xfId="0" applyFont="1" applyFill="1" applyBorder="1" applyAlignment="1">
      <alignment vertical="center" wrapText="1"/>
    </xf>
    <xf numFmtId="0" fontId="41" fillId="41" borderId="1" xfId="0" applyFont="1" applyFill="1" applyBorder="1" applyAlignment="1">
      <alignment vertical="center"/>
    </xf>
    <xf numFmtId="0" fontId="15" fillId="25" borderId="1" xfId="0" applyFont="1" applyFill="1" applyBorder="1" applyAlignment="1">
      <alignment horizontal="center" vertical="center" wrapText="1"/>
    </xf>
    <xf numFmtId="0" fontId="0" fillId="0" borderId="18" xfId="0" applyBorder="1" applyAlignment="1">
      <alignment vertical="center"/>
    </xf>
    <xf numFmtId="0" fontId="0" fillId="0" borderId="1" xfId="0" applyBorder="1" applyAlignment="1">
      <alignment vertical="center"/>
    </xf>
    <xf numFmtId="0" fontId="15" fillId="28" borderId="1" xfId="0" applyFont="1" applyFill="1" applyBorder="1" applyAlignment="1">
      <alignment vertical="center"/>
    </xf>
    <xf numFmtId="0" fontId="11" fillId="24" borderId="1" xfId="0" applyFont="1" applyFill="1" applyBorder="1" applyAlignment="1">
      <alignment vertical="center"/>
    </xf>
    <xf numFmtId="0" fontId="11" fillId="24" borderId="1" xfId="0" applyFont="1" applyFill="1" applyBorder="1" applyAlignment="1">
      <alignment horizontal="justify" vertical="center" wrapText="1"/>
    </xf>
    <xf numFmtId="0" fontId="15" fillId="26" borderId="1" xfId="0" applyFont="1" applyFill="1" applyBorder="1" applyAlignment="1">
      <alignment vertical="center"/>
    </xf>
    <xf numFmtId="0" fontId="11" fillId="27" borderId="1" xfId="0" applyFont="1" applyFill="1" applyBorder="1" applyAlignment="1">
      <alignment vertical="center"/>
    </xf>
    <xf numFmtId="0" fontId="42" fillId="0" borderId="0" xfId="0" applyFont="1" applyAlignment="1">
      <alignment vertical="center" wrapText="1"/>
    </xf>
    <xf numFmtId="0" fontId="0" fillId="0" borderId="12" xfId="0" applyBorder="1" applyAlignment="1">
      <alignment vertical="center"/>
    </xf>
    <xf numFmtId="0" fontId="2" fillId="38" borderId="1" xfId="0" applyFont="1" applyFill="1" applyBorder="1" applyAlignment="1">
      <alignment horizontal="justify" vertical="center"/>
    </xf>
    <xf numFmtId="0" fontId="41" fillId="41" borderId="4" xfId="0" applyFont="1" applyFill="1" applyBorder="1" applyAlignment="1">
      <alignment vertical="center" wrapText="1"/>
    </xf>
    <xf numFmtId="0" fontId="43" fillId="37" borderId="1" xfId="0" applyFont="1" applyFill="1" applyBorder="1" applyAlignment="1">
      <alignment horizontal="center" vertical="center" wrapText="1"/>
    </xf>
    <xf numFmtId="0" fontId="2" fillId="43" borderId="1" xfId="0" applyFont="1" applyFill="1" applyBorder="1" applyAlignment="1">
      <alignment horizontal="center" vertical="center" wrapText="1"/>
    </xf>
    <xf numFmtId="0" fontId="0" fillId="0" borderId="18" xfId="0" applyBorder="1"/>
    <xf numFmtId="0" fontId="0" fillId="0" borderId="1" xfId="0" applyBorder="1"/>
    <xf numFmtId="0" fontId="0" fillId="0" borderId="12" xfId="0" applyBorder="1"/>
    <xf numFmtId="0" fontId="0" fillId="0" borderId="1" xfId="0" applyBorder="1" applyAlignment="1">
      <alignment wrapText="1"/>
    </xf>
    <xf numFmtId="0" fontId="2" fillId="38" borderId="1" xfId="0" applyFont="1" applyFill="1" applyBorder="1" applyAlignment="1">
      <alignment horizontal="center" vertical="center"/>
    </xf>
    <xf numFmtId="0" fontId="2" fillId="38" borderId="1" xfId="0" applyFont="1" applyFill="1" applyBorder="1" applyAlignment="1">
      <alignment horizontal="center" vertical="center" wrapText="1"/>
    </xf>
    <xf numFmtId="0" fontId="15" fillId="28" borderId="1" xfId="0" applyFont="1" applyFill="1" applyBorder="1" applyAlignment="1">
      <alignment horizontal="justify" vertical="center" wrapText="1"/>
    </xf>
    <xf numFmtId="0" fontId="41" fillId="41" borderId="4" xfId="0" applyFont="1" applyFill="1" applyBorder="1"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2" fillId="0" borderId="0" xfId="0" applyFont="1" applyAlignment="1">
      <alignment horizontal="center" vertical="center" wrapText="1"/>
    </xf>
    <xf numFmtId="0" fontId="15" fillId="28" borderId="1" xfId="0" applyFont="1" applyFill="1" applyBorder="1" applyAlignment="1">
      <alignment horizontal="center" vertical="center" wrapText="1"/>
    </xf>
    <xf numFmtId="0" fontId="2" fillId="36" borderId="1" xfId="0" applyNumberFormat="1" applyFont="1" applyFill="1" applyBorder="1" applyAlignment="1">
      <alignment horizontal="justify" vertical="center" wrapText="1"/>
    </xf>
    <xf numFmtId="0" fontId="15" fillId="26" borderId="1" xfId="0" applyFont="1" applyFill="1" applyBorder="1" applyAlignment="1">
      <alignment horizontal="center" vertical="center" wrapText="1"/>
    </xf>
    <xf numFmtId="0" fontId="2" fillId="38" borderId="18" xfId="0" applyFont="1" applyFill="1" applyBorder="1" applyAlignment="1">
      <alignment horizontal="center" vertical="center"/>
    </xf>
    <xf numFmtId="0" fontId="15" fillId="26" borderId="0" xfId="0" applyFont="1" applyFill="1" applyBorder="1" applyAlignment="1">
      <alignment vertical="center"/>
    </xf>
    <xf numFmtId="0" fontId="44" fillId="44" borderId="1" xfId="0" applyFont="1" applyFill="1" applyBorder="1" applyAlignment="1">
      <alignment horizontal="center" vertical="center" wrapText="1"/>
    </xf>
    <xf numFmtId="0" fontId="45" fillId="44" borderId="12" xfId="0" applyFont="1" applyFill="1" applyBorder="1" applyAlignment="1">
      <alignment horizontal="left" vertical="center" wrapText="1"/>
    </xf>
    <xf numFmtId="0" fontId="0" fillId="0" borderId="12" xfId="0" applyBorder="1" applyAlignment="1">
      <alignment vertical="center" wrapText="1"/>
    </xf>
    <xf numFmtId="0" fontId="41" fillId="41" borderId="4" xfId="0" applyFont="1" applyFill="1" applyBorder="1" applyAlignment="1">
      <alignment horizontal="justify" vertical="center" wrapText="1"/>
    </xf>
    <xf numFmtId="0" fontId="11" fillId="45" borderId="3" xfId="0" applyFont="1" applyFill="1" applyBorder="1" applyAlignment="1">
      <alignment horizontal="justify" vertical="center" wrapText="1"/>
    </xf>
    <xf numFmtId="0" fontId="11" fillId="41" borderId="4" xfId="0" applyFont="1" applyFill="1" applyBorder="1" applyAlignment="1">
      <alignment horizontal="left" vertical="center" wrapText="1"/>
    </xf>
    <xf numFmtId="0" fontId="11" fillId="41" borderId="4" xfId="0" applyFont="1" applyFill="1" applyBorder="1" applyAlignment="1">
      <alignment horizontal="center" vertical="center" wrapText="1"/>
    </xf>
    <xf numFmtId="0" fontId="0" fillId="0" borderId="0" xfId="0" applyFont="1" applyAlignment="1">
      <alignment horizontal="center"/>
    </xf>
    <xf numFmtId="0" fontId="0" fillId="0" borderId="0" xfId="0" applyFont="1"/>
    <xf numFmtId="0" fontId="41" fillId="0" borderId="0" xfId="0" applyFont="1" applyAlignment="1">
      <alignment vertical="center"/>
    </xf>
    <xf numFmtId="0" fontId="0" fillId="0" borderId="0" xfId="0" applyFont="1" applyAlignment="1">
      <alignment horizontal="left"/>
    </xf>
    <xf numFmtId="0" fontId="0" fillId="0" borderId="0" xfId="0" applyFill="1" applyBorder="1" applyAlignment="1">
      <alignment vertical="center" wrapText="1"/>
    </xf>
    <xf numFmtId="0" fontId="0" fillId="0" borderId="0" xfId="0" applyFont="1" applyAlignment="1">
      <alignment vertical="center" textRotation="90" wrapText="1"/>
    </xf>
    <xf numFmtId="0" fontId="0" fillId="0" borderId="0" xfId="0" applyFont="1" applyAlignment="1">
      <alignment vertical="center" wrapText="1"/>
    </xf>
    <xf numFmtId="0" fontId="0" fillId="0" borderId="0" xfId="0" applyFont="1" applyBorder="1" applyAlignment="1">
      <alignment vertical="center" wrapText="1"/>
    </xf>
    <xf numFmtId="0" fontId="29" fillId="0" borderId="0" xfId="5" applyFont="1" applyBorder="1" applyAlignment="1">
      <alignment vertical="center" wrapText="1"/>
    </xf>
    <xf numFmtId="0" fontId="0" fillId="0" borderId="0" xfId="0" applyFont="1" applyBorder="1"/>
    <xf numFmtId="0" fontId="0" fillId="0" borderId="0" xfId="0" applyBorder="1"/>
    <xf numFmtId="0" fontId="0" fillId="0" borderId="0" xfId="0" applyBorder="1" applyAlignment="1">
      <alignment horizontal="left" vertical="center"/>
    </xf>
    <xf numFmtId="0" fontId="41" fillId="0" borderId="0" xfId="0" applyFont="1" applyAlignment="1">
      <alignment horizontal="left" vertical="center"/>
    </xf>
    <xf numFmtId="0" fontId="0" fillId="0" borderId="0" xfId="0" applyBorder="1" applyAlignment="1">
      <alignment vertical="center" wrapText="1"/>
    </xf>
    <xf numFmtId="0" fontId="0" fillId="0" borderId="0" xfId="0" applyBorder="1" applyAlignment="1">
      <alignment wrapText="1"/>
    </xf>
    <xf numFmtId="0" fontId="0" fillId="0" borderId="0" xfId="0" applyFont="1" applyAlignment="1">
      <alignment horizontal="center" vertical="center"/>
    </xf>
    <xf numFmtId="0" fontId="0" fillId="0" borderId="0" xfId="0" applyFont="1" applyAlignment="1">
      <alignment horizontal="left" vertical="center"/>
    </xf>
    <xf numFmtId="0" fontId="0" fillId="0" borderId="0" xfId="0" applyFont="1" applyBorder="1" applyAlignment="1">
      <alignment horizontal="left" vertical="center"/>
    </xf>
    <xf numFmtId="0" fontId="41" fillId="0" borderId="0" xfId="0" applyFont="1"/>
    <xf numFmtId="0" fontId="0" fillId="0" borderId="0" xfId="0" applyFont="1" applyBorder="1" applyAlignment="1">
      <alignment horizontal="left" vertical="center" wrapText="1"/>
    </xf>
    <xf numFmtId="0" fontId="5" fillId="0" borderId="0" xfId="0" applyFont="1" applyFill="1" applyBorder="1" applyAlignment="1">
      <alignment vertical="center" wrapText="1"/>
    </xf>
    <xf numFmtId="0" fontId="0" fillId="0" borderId="0" xfId="0" applyFont="1" applyAlignment="1">
      <alignment horizontal="center" vertical="center" wrapText="1"/>
    </xf>
    <xf numFmtId="0" fontId="37" fillId="47" borderId="2" xfId="0" applyFont="1" applyFill="1" applyBorder="1" applyAlignment="1">
      <alignment horizontal="center" vertical="center" wrapText="1"/>
    </xf>
    <xf numFmtId="0" fontId="37" fillId="47" borderId="40" xfId="0" applyFont="1" applyFill="1" applyBorder="1" applyAlignment="1">
      <alignment horizontal="center" vertical="center" wrapText="1"/>
    </xf>
    <xf numFmtId="0" fontId="5" fillId="0" borderId="52" xfId="0" applyFont="1" applyBorder="1" applyAlignment="1">
      <alignment horizontal="center" vertical="center" wrapText="1"/>
    </xf>
    <xf numFmtId="0" fontId="5" fillId="0" borderId="36" xfId="0" applyFont="1" applyBorder="1" applyAlignment="1">
      <alignment horizontal="center" vertical="center" wrapText="1"/>
    </xf>
    <xf numFmtId="0" fontId="0" fillId="0" borderId="36"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37"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31" xfId="0" applyFont="1" applyBorder="1" applyAlignment="1">
      <alignment horizontal="center" vertical="center" wrapText="1"/>
    </xf>
    <xf numFmtId="0" fontId="0" fillId="0" borderId="31"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32" xfId="0" applyFont="1" applyBorder="1" applyAlignment="1">
      <alignment horizontal="center" vertical="center" wrapText="1"/>
    </xf>
    <xf numFmtId="0" fontId="26" fillId="0" borderId="57" xfId="0" applyFont="1" applyBorder="1" applyAlignment="1">
      <alignment horizontal="center" vertical="center" wrapText="1"/>
    </xf>
    <xf numFmtId="0" fontId="5" fillId="0" borderId="58" xfId="0" applyFont="1" applyFill="1" applyBorder="1" applyAlignment="1">
      <alignment horizontal="center" vertical="center" wrapText="1"/>
    </xf>
    <xf numFmtId="0" fontId="5" fillId="0" borderId="59" xfId="0" applyFont="1" applyFill="1" applyBorder="1" applyAlignment="1">
      <alignment horizontal="center" vertical="center" wrapText="1"/>
    </xf>
    <xf numFmtId="0" fontId="51" fillId="0" borderId="59" xfId="0" applyFont="1" applyFill="1" applyBorder="1" applyAlignment="1">
      <alignment horizontal="center" vertical="center" wrapText="1"/>
    </xf>
    <xf numFmtId="0" fontId="26" fillId="0" borderId="59" xfId="0" applyFont="1" applyBorder="1" applyAlignment="1">
      <alignment horizontal="center" vertical="center" wrapText="1"/>
    </xf>
    <xf numFmtId="0" fontId="26" fillId="0" borderId="60" xfId="0" applyFont="1" applyBorder="1" applyAlignment="1">
      <alignment horizontal="center" vertical="center" wrapText="1"/>
    </xf>
    <xf numFmtId="0" fontId="52" fillId="0" borderId="0" xfId="15" applyFont="1" applyAlignment="1"/>
    <xf numFmtId="0" fontId="12" fillId="8" borderId="1" xfId="15" applyFont="1" applyFill="1" applyBorder="1" applyAlignment="1">
      <alignment horizontal="center" vertical="center" wrapText="1"/>
    </xf>
    <xf numFmtId="0" fontId="11" fillId="5" borderId="19" xfId="15" applyFont="1" applyFill="1" applyBorder="1" applyAlignment="1">
      <alignment horizontal="center" vertical="center" wrapText="1"/>
    </xf>
    <xf numFmtId="0" fontId="11" fillId="5" borderId="20" xfId="15" applyFont="1" applyFill="1" applyBorder="1" applyAlignment="1">
      <alignment horizontal="center" vertical="center" wrapText="1"/>
    </xf>
    <xf numFmtId="0" fontId="11" fillId="8" borderId="19" xfId="15" applyFont="1" applyFill="1" applyBorder="1" applyAlignment="1">
      <alignment horizontal="center" vertical="center" wrapText="1"/>
    </xf>
    <xf numFmtId="0" fontId="11" fillId="9" borderId="19" xfId="15" applyFont="1" applyFill="1" applyBorder="1" applyAlignment="1">
      <alignment horizontal="center" vertical="center" wrapText="1"/>
    </xf>
    <xf numFmtId="0" fontId="11" fillId="8" borderId="21" xfId="15" applyFont="1" applyFill="1" applyBorder="1" applyAlignment="1">
      <alignment horizontal="center" vertical="center" wrapText="1"/>
    </xf>
    <xf numFmtId="0" fontId="11" fillId="5" borderId="4" xfId="15" applyFont="1" applyFill="1" applyBorder="1" applyAlignment="1">
      <alignment horizontal="center" vertical="center" wrapText="1"/>
    </xf>
    <xf numFmtId="0" fontId="11" fillId="5" borderId="0" xfId="15" applyFont="1" applyFill="1" applyBorder="1" applyAlignment="1">
      <alignment horizontal="center" vertical="center" wrapText="1"/>
    </xf>
    <xf numFmtId="0" fontId="11" fillId="8" borderId="22" xfId="15" applyFont="1" applyFill="1" applyBorder="1" applyAlignment="1">
      <alignment horizontal="center" vertical="center" wrapText="1"/>
    </xf>
    <xf numFmtId="0" fontId="13" fillId="10" borderId="23" xfId="15" applyFont="1" applyFill="1" applyBorder="1" applyAlignment="1">
      <alignment horizontal="center" vertical="center" wrapText="1"/>
    </xf>
    <xf numFmtId="0" fontId="13" fillId="11" borderId="24" xfId="15" applyFont="1" applyFill="1" applyBorder="1" applyAlignment="1">
      <alignment horizontal="center" vertical="center" wrapText="1"/>
    </xf>
    <xf numFmtId="0" fontId="13" fillId="12" borderId="21" xfId="15" applyFont="1" applyFill="1" applyBorder="1" applyAlignment="1">
      <alignment horizontal="center" vertical="center" wrapText="1"/>
    </xf>
    <xf numFmtId="0" fontId="11" fillId="8" borderId="0" xfId="15" applyFont="1" applyFill="1" applyBorder="1" applyAlignment="1">
      <alignment horizontal="center" vertical="center" wrapText="1"/>
    </xf>
    <xf numFmtId="0" fontId="16" fillId="0" borderId="25" xfId="15" applyFont="1" applyBorder="1" applyAlignment="1">
      <alignment horizontal="center" vertical="center"/>
    </xf>
    <xf numFmtId="0" fontId="16" fillId="0" borderId="19" xfId="15" applyFont="1" applyBorder="1" applyAlignment="1">
      <alignment horizontal="center" vertical="center"/>
    </xf>
    <xf numFmtId="0" fontId="53" fillId="0" borderId="19" xfId="15" applyFont="1" applyBorder="1" applyAlignment="1">
      <alignment horizontal="center" vertical="center" wrapText="1"/>
    </xf>
    <xf numFmtId="0" fontId="17" fillId="0" borderId="19" xfId="15" applyFont="1" applyBorder="1" applyAlignment="1">
      <alignment horizontal="center" vertical="center"/>
    </xf>
    <xf numFmtId="0" fontId="17" fillId="0" borderId="16" xfId="15" applyFont="1" applyBorder="1" applyAlignment="1">
      <alignment horizontal="center" vertical="center"/>
    </xf>
    <xf numFmtId="0" fontId="17" fillId="0" borderId="22" xfId="15" applyFont="1" applyBorder="1" applyAlignment="1">
      <alignment horizontal="center" vertical="center"/>
    </xf>
    <xf numFmtId="9" fontId="17" fillId="0" borderId="19" xfId="15" applyNumberFormat="1" applyFont="1" applyBorder="1" applyAlignment="1">
      <alignment horizontal="center" vertical="center"/>
    </xf>
    <xf numFmtId="9" fontId="16" fillId="0" borderId="20" xfId="15" applyNumberFormat="1" applyFont="1" applyBorder="1" applyAlignment="1">
      <alignment horizontal="center" vertical="center"/>
    </xf>
    <xf numFmtId="0" fontId="21" fillId="0" borderId="0" xfId="15" applyFont="1"/>
    <xf numFmtId="9" fontId="16" fillId="0" borderId="17" xfId="15" applyNumberFormat="1" applyFont="1" applyBorder="1" applyAlignment="1">
      <alignment horizontal="center" vertical="center"/>
    </xf>
    <xf numFmtId="166" fontId="17" fillId="0" borderId="19" xfId="15" applyNumberFormat="1" applyFont="1" applyBorder="1" applyAlignment="1">
      <alignment horizontal="center" vertical="center"/>
    </xf>
    <xf numFmtId="166" fontId="17" fillId="0" borderId="22" xfId="15" applyNumberFormat="1" applyFont="1" applyBorder="1" applyAlignment="1">
      <alignment horizontal="center" vertical="center"/>
    </xf>
    <xf numFmtId="0" fontId="54" fillId="0" borderId="19" xfId="15" applyFont="1" applyBorder="1" applyAlignment="1">
      <alignment horizontal="center" vertical="center" wrapText="1"/>
    </xf>
    <xf numFmtId="0" fontId="16" fillId="0" borderId="25" xfId="15" applyFont="1" applyBorder="1" applyAlignment="1">
      <alignment horizontal="center" vertical="center" wrapText="1"/>
    </xf>
    <xf numFmtId="0" fontId="21" fillId="48" borderId="0" xfId="15" applyFont="1" applyFill="1" applyBorder="1" applyAlignment="1">
      <alignment horizontal="center" vertical="center"/>
    </xf>
    <xf numFmtId="0" fontId="21" fillId="0" borderId="0" xfId="15" applyFont="1" applyAlignment="1">
      <alignment horizontal="center" vertical="center"/>
    </xf>
    <xf numFmtId="0" fontId="16" fillId="0" borderId="0" xfId="15" applyFont="1" applyAlignment="1">
      <alignment horizontal="center" vertical="center"/>
    </xf>
    <xf numFmtId="0" fontId="17" fillId="0" borderId="25" xfId="15" applyFont="1" applyBorder="1" applyAlignment="1">
      <alignment horizontal="center" vertical="center"/>
    </xf>
    <xf numFmtId="166" fontId="16" fillId="0" borderId="25" xfId="15" applyNumberFormat="1" applyFont="1" applyBorder="1" applyAlignment="1">
      <alignment horizontal="center" vertical="center" wrapText="1"/>
    </xf>
    <xf numFmtId="0" fontId="55" fillId="0" borderId="0" xfId="15" applyFont="1" applyAlignment="1">
      <alignment horizontal="center"/>
    </xf>
    <xf numFmtId="0" fontId="17" fillId="0" borderId="16" xfId="15" applyFont="1" applyBorder="1" applyAlignment="1">
      <alignment horizontal="center" vertical="center" wrapText="1"/>
    </xf>
    <xf numFmtId="166" fontId="17" fillId="0" borderId="16" xfId="15" applyNumberFormat="1" applyFont="1" applyBorder="1" applyAlignment="1">
      <alignment horizontal="center" vertical="center"/>
    </xf>
    <xf numFmtId="0" fontId="17" fillId="49" borderId="0" xfId="15" applyFont="1" applyFill="1" applyAlignment="1">
      <alignment horizontal="center" vertical="center"/>
    </xf>
    <xf numFmtId="0" fontId="17" fillId="49" borderId="0" xfId="15" applyFont="1" applyFill="1" applyBorder="1" applyAlignment="1">
      <alignment horizontal="center" vertical="center"/>
    </xf>
    <xf numFmtId="0" fontId="17" fillId="49" borderId="22" xfId="15" applyFont="1" applyFill="1" applyBorder="1" applyAlignment="1">
      <alignment horizontal="center" vertical="center" wrapText="1"/>
    </xf>
    <xf numFmtId="0" fontId="17" fillId="49" borderId="0" xfId="15" applyFont="1" applyFill="1" applyBorder="1" applyAlignment="1">
      <alignment horizontal="center" vertical="center" wrapText="1"/>
    </xf>
    <xf numFmtId="166" fontId="17" fillId="0" borderId="0" xfId="15" applyNumberFormat="1" applyFont="1" applyAlignment="1">
      <alignment horizontal="center" vertical="center"/>
    </xf>
    <xf numFmtId="0" fontId="16" fillId="0" borderId="25" xfId="15" applyFont="1" applyFill="1" applyBorder="1" applyAlignment="1">
      <alignment horizontal="center" vertical="center"/>
    </xf>
    <xf numFmtId="0" fontId="16" fillId="0" borderId="25" xfId="15" applyFont="1" applyFill="1" applyBorder="1" applyAlignment="1">
      <alignment horizontal="center" vertical="center" wrapText="1"/>
    </xf>
    <xf numFmtId="0" fontId="17" fillId="0" borderId="22" xfId="15" applyFont="1" applyFill="1" applyBorder="1" applyAlignment="1">
      <alignment horizontal="center" vertical="center"/>
    </xf>
    <xf numFmtId="0" fontId="52" fillId="0" borderId="25" xfId="15" applyFont="1" applyBorder="1" applyAlignment="1">
      <alignment horizontal="center" vertical="center"/>
    </xf>
    <xf numFmtId="0" fontId="52" fillId="0" borderId="25" xfId="15" applyFont="1" applyBorder="1" applyAlignment="1">
      <alignment horizontal="center" vertical="center" wrapText="1"/>
    </xf>
    <xf numFmtId="166" fontId="52" fillId="0" borderId="25" xfId="15" applyNumberFormat="1" applyFont="1" applyBorder="1" applyAlignment="1">
      <alignment horizontal="center" vertical="center"/>
    </xf>
    <xf numFmtId="0" fontId="23" fillId="0" borderId="0" xfId="15" applyFont="1" applyAlignment="1"/>
    <xf numFmtId="0" fontId="17" fillId="0" borderId="0" xfId="15" applyFont="1" applyAlignment="1">
      <alignment horizontal="center" vertical="center"/>
    </xf>
    <xf numFmtId="0" fontId="56" fillId="0" borderId="16" xfId="15" applyFont="1" applyBorder="1" applyAlignment="1">
      <alignment horizontal="center" vertical="center" wrapText="1"/>
    </xf>
    <xf numFmtId="166" fontId="16" fillId="0" borderId="16" xfId="15" applyNumberFormat="1" applyFont="1" applyBorder="1" applyAlignment="1">
      <alignment horizontal="center" vertical="center" wrapText="1"/>
    </xf>
    <xf numFmtId="0" fontId="17" fillId="0" borderId="27" xfId="15" applyFont="1" applyBorder="1" applyAlignment="1">
      <alignment horizontal="center" vertical="center"/>
    </xf>
    <xf numFmtId="0" fontId="1" fillId="0" borderId="0" xfId="15" applyFont="1" applyAlignment="1">
      <alignment horizontal="center" vertical="center" wrapText="1"/>
    </xf>
    <xf numFmtId="0" fontId="16" fillId="0" borderId="0" xfId="15" applyFont="1" applyAlignment="1">
      <alignment horizontal="center" vertical="center" wrapText="1"/>
    </xf>
    <xf numFmtId="0" fontId="17" fillId="0" borderId="17" xfId="15" applyFont="1" applyBorder="1" applyAlignment="1">
      <alignment horizontal="center" vertical="center"/>
    </xf>
    <xf numFmtId="0" fontId="1" fillId="0" borderId="25" xfId="15" applyFont="1" applyBorder="1" applyAlignment="1">
      <alignment horizontal="center" vertical="center" wrapText="1"/>
    </xf>
    <xf numFmtId="166" fontId="16" fillId="0" borderId="25" xfId="15" applyNumberFormat="1" applyFont="1" applyBorder="1" applyAlignment="1">
      <alignment horizontal="center" vertical="center"/>
    </xf>
    <xf numFmtId="1" fontId="57" fillId="0" borderId="25" xfId="15" applyNumberFormat="1" applyFont="1" applyFill="1" applyBorder="1" applyAlignment="1">
      <alignment horizontal="center" vertical="center" wrapText="1"/>
    </xf>
    <xf numFmtId="1" fontId="57" fillId="48" borderId="25" xfId="15" applyNumberFormat="1" applyFont="1" applyFill="1" applyBorder="1" applyAlignment="1">
      <alignment horizontal="center" vertical="center" wrapText="1"/>
    </xf>
    <xf numFmtId="0" fontId="57" fillId="48" borderId="25" xfId="15" applyFont="1" applyFill="1" applyBorder="1" applyAlignment="1">
      <alignment horizontal="center" vertical="center"/>
    </xf>
    <xf numFmtId="0" fontId="17" fillId="0" borderId="11" xfId="15" applyFont="1" applyBorder="1" applyAlignment="1">
      <alignment horizontal="center" vertical="center"/>
    </xf>
    <xf numFmtId="0" fontId="58" fillId="49" borderId="17" xfId="15" applyFont="1" applyFill="1" applyBorder="1" applyAlignment="1">
      <alignment horizontal="center" vertical="center" wrapText="1"/>
    </xf>
    <xf numFmtId="166" fontId="16" fillId="0" borderId="17" xfId="15" applyNumberFormat="1" applyFont="1" applyBorder="1" applyAlignment="1">
      <alignment horizontal="center" vertical="center" wrapText="1"/>
    </xf>
    <xf numFmtId="0" fontId="17" fillId="0" borderId="22" xfId="15" applyFont="1" applyBorder="1" applyAlignment="1">
      <alignment horizontal="center" vertical="center" wrapText="1"/>
    </xf>
    <xf numFmtId="166" fontId="16" fillId="0" borderId="0" xfId="15" applyNumberFormat="1" applyFont="1" applyAlignment="1">
      <alignment horizontal="center" vertical="center" wrapText="1"/>
    </xf>
    <xf numFmtId="0" fontId="53" fillId="0" borderId="25" xfId="15" applyFont="1" applyBorder="1" applyAlignment="1">
      <alignment horizontal="center" vertical="center" wrapText="1"/>
    </xf>
    <xf numFmtId="0" fontId="59" fillId="49" borderId="0" xfId="15" applyFont="1" applyFill="1" applyBorder="1" applyAlignment="1">
      <alignment horizontal="center" vertical="center" wrapText="1"/>
    </xf>
    <xf numFmtId="0" fontId="60" fillId="0" borderId="1" xfId="2" applyFont="1" applyFill="1" applyBorder="1" applyAlignment="1">
      <alignment horizontal="center" vertical="center" wrapText="1"/>
    </xf>
    <xf numFmtId="0" fontId="5" fillId="0" borderId="1" xfId="15" applyFont="1" applyFill="1" applyBorder="1" applyAlignment="1">
      <alignment horizontal="center" vertical="center" wrapText="1"/>
    </xf>
    <xf numFmtId="0" fontId="5" fillId="0" borderId="1" xfId="15" applyFont="1" applyFill="1" applyBorder="1" applyAlignment="1">
      <alignment horizontal="center" vertical="center"/>
    </xf>
    <xf numFmtId="166" fontId="16" fillId="2" borderId="25" xfId="15" applyNumberFormat="1" applyFont="1" applyFill="1" applyBorder="1" applyAlignment="1">
      <alignment horizontal="center" vertical="center" wrapText="1"/>
    </xf>
    <xf numFmtId="1" fontId="24" fillId="0" borderId="1" xfId="15" applyNumberFormat="1" applyFont="1" applyFill="1" applyBorder="1" applyAlignment="1">
      <alignment horizontal="center" vertical="center" wrapText="1"/>
    </xf>
    <xf numFmtId="1" fontId="24" fillId="50" borderId="1" xfId="15" applyNumberFormat="1" applyFont="1" applyFill="1" applyBorder="1" applyAlignment="1">
      <alignment horizontal="center" vertical="center" wrapText="1"/>
    </xf>
    <xf numFmtId="0" fontId="24" fillId="44" borderId="1" xfId="15" applyFont="1" applyFill="1" applyBorder="1" applyAlignment="1">
      <alignment horizontal="center" vertical="center"/>
    </xf>
    <xf numFmtId="9" fontId="16" fillId="0" borderId="25" xfId="15" applyNumberFormat="1" applyFont="1" applyBorder="1" applyAlignment="1">
      <alignment horizontal="center" vertical="center"/>
    </xf>
    <xf numFmtId="0" fontId="16" fillId="0" borderId="28" xfId="15" applyFont="1" applyBorder="1" applyAlignment="1">
      <alignment horizontal="center" vertical="center" wrapText="1"/>
    </xf>
    <xf numFmtId="0" fontId="16" fillId="0" borderId="17" xfId="15" applyFont="1" applyBorder="1" applyAlignment="1">
      <alignment horizontal="center" vertical="center" wrapText="1"/>
    </xf>
    <xf numFmtId="0" fontId="16" fillId="0" borderId="16" xfId="15" applyFont="1" applyBorder="1" applyAlignment="1">
      <alignment horizontal="center" vertical="center" wrapText="1"/>
    </xf>
    <xf numFmtId="166" fontId="16" fillId="0" borderId="17" xfId="15" applyNumberFormat="1" applyFont="1" applyFill="1" applyBorder="1" applyAlignment="1">
      <alignment horizontal="center" vertical="center" wrapText="1"/>
    </xf>
    <xf numFmtId="0" fontId="16" fillId="0" borderId="17" xfId="15" applyFont="1" applyFill="1" applyBorder="1" applyAlignment="1">
      <alignment horizontal="center" vertical="center" wrapText="1"/>
    </xf>
    <xf numFmtId="0" fontId="16" fillId="2" borderId="25" xfId="15" applyFont="1" applyFill="1" applyBorder="1" applyAlignment="1">
      <alignment horizontal="center" vertical="center" wrapText="1"/>
    </xf>
    <xf numFmtId="166" fontId="16" fillId="0" borderId="19" xfId="15" applyNumberFormat="1" applyFont="1" applyFill="1" applyBorder="1" applyAlignment="1">
      <alignment horizontal="center" vertical="center" wrapText="1"/>
    </xf>
    <xf numFmtId="166" fontId="16" fillId="2" borderId="19" xfId="15" applyNumberFormat="1" applyFont="1" applyFill="1" applyBorder="1" applyAlignment="1">
      <alignment horizontal="center" vertical="center" wrapText="1"/>
    </xf>
    <xf numFmtId="166" fontId="16" fillId="0" borderId="25" xfId="15" applyNumberFormat="1" applyFont="1" applyFill="1" applyBorder="1" applyAlignment="1">
      <alignment horizontal="center" vertical="center"/>
    </xf>
    <xf numFmtId="166" fontId="16" fillId="2" borderId="25" xfId="15" applyNumberFormat="1" applyFont="1" applyFill="1" applyBorder="1" applyAlignment="1">
      <alignment horizontal="center" vertical="center"/>
    </xf>
    <xf numFmtId="0" fontId="16" fillId="0" borderId="0" xfId="15" applyFont="1"/>
    <xf numFmtId="0" fontId="5" fillId="0" borderId="1" xfId="0" applyFont="1" applyBorder="1" applyAlignment="1">
      <alignment horizontal="center" vertical="center" wrapText="1"/>
    </xf>
    <xf numFmtId="167" fontId="26" fillId="13" borderId="1" xfId="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 fontId="2" fillId="0" borderId="1" xfId="1" applyNumberFormat="1" applyFont="1" applyBorder="1" applyAlignment="1">
      <alignment horizontal="center" vertical="center" wrapText="1"/>
    </xf>
    <xf numFmtId="0" fontId="2" fillId="0" borderId="1" xfId="1" applyFont="1" applyBorder="1" applyAlignment="1">
      <alignment horizontal="center" vertical="center" wrapText="1"/>
    </xf>
    <xf numFmtId="167" fontId="24" fillId="0" borderId="1" xfId="1" applyNumberFormat="1" applyFont="1" applyBorder="1" applyAlignment="1">
      <alignment horizontal="center" vertical="center" wrapText="1"/>
    </xf>
    <xf numFmtId="168" fontId="24" fillId="0" borderId="1" xfId="1" applyNumberFormat="1"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Fill="1" applyBorder="1" applyAlignment="1">
      <alignment vertical="center" wrapText="1"/>
    </xf>
    <xf numFmtId="0" fontId="2" fillId="0" borderId="1" xfId="1" applyFont="1" applyBorder="1" applyAlignment="1">
      <alignment vertical="center" wrapText="1"/>
    </xf>
    <xf numFmtId="0" fontId="2" fillId="0" borderId="1" xfId="0" applyFont="1" applyFill="1" applyBorder="1" applyAlignment="1">
      <alignment vertical="center" wrapText="1"/>
    </xf>
    <xf numFmtId="0" fontId="21" fillId="0" borderId="1" xfId="1" applyFont="1" applyBorder="1" applyAlignment="1">
      <alignment horizontal="center" vertical="center" wrapText="1"/>
    </xf>
    <xf numFmtId="1" fontId="16" fillId="0" borderId="1" xfId="1" applyNumberFormat="1" applyFont="1" applyBorder="1" applyAlignment="1">
      <alignment horizontal="center" vertical="center"/>
    </xf>
    <xf numFmtId="9" fontId="2" fillId="0" borderId="1" xfId="1" applyNumberFormat="1" applyFont="1" applyBorder="1" applyAlignment="1">
      <alignment horizontal="center" vertical="center" wrapText="1"/>
    </xf>
    <xf numFmtId="0" fontId="2" fillId="0" borderId="1" xfId="1" applyFont="1" applyBorder="1" applyAlignment="1">
      <alignment horizontal="center" vertical="center" wrapText="1"/>
    </xf>
    <xf numFmtId="1" fontId="2" fillId="0" borderId="1" xfId="1" applyNumberFormat="1" applyFont="1" applyBorder="1" applyAlignment="1">
      <alignment horizontal="center" vertical="center" wrapText="1"/>
    </xf>
    <xf numFmtId="0" fontId="5" fillId="0" borderId="0" xfId="1" applyBorder="1"/>
    <xf numFmtId="0" fontId="28" fillId="0" borderId="0" xfId="1" applyFont="1" applyBorder="1" applyAlignment="1">
      <alignment horizontal="center" vertical="center" wrapText="1"/>
    </xf>
    <xf numFmtId="1" fontId="16" fillId="0" borderId="0" xfId="1" applyNumberFormat="1" applyFont="1" applyBorder="1" applyAlignment="1">
      <alignment horizontal="center" vertical="center"/>
    </xf>
    <xf numFmtId="9" fontId="16" fillId="0" borderId="0" xfId="1" applyNumberFormat="1" applyFont="1" applyBorder="1" applyAlignment="1">
      <alignment horizontal="center" vertical="center"/>
    </xf>
    <xf numFmtId="0" fontId="16" fillId="0" borderId="0" xfId="1" applyFont="1" applyBorder="1" applyAlignment="1">
      <alignment vertical="center"/>
    </xf>
    <xf numFmtId="0" fontId="29" fillId="0" borderId="0" xfId="1" applyFont="1" applyBorder="1"/>
    <xf numFmtId="0" fontId="30" fillId="0" borderId="0" xfId="1" applyFont="1" applyBorder="1"/>
    <xf numFmtId="0" fontId="21" fillId="0" borderId="0" xfId="1" applyFont="1" applyBorder="1" applyAlignment="1">
      <alignment horizontal="center" vertical="center" wrapText="1"/>
    </xf>
    <xf numFmtId="0" fontId="62" fillId="0" borderId="0" xfId="0" applyFont="1" applyAlignment="1">
      <alignment wrapText="1"/>
    </xf>
    <xf numFmtId="0" fontId="63" fillId="0" borderId="0" xfId="0" applyFont="1" applyAlignment="1">
      <alignment wrapText="1"/>
    </xf>
    <xf numFmtId="0" fontId="64" fillId="44" borderId="1" xfId="0" applyFont="1" applyFill="1" applyBorder="1" applyAlignment="1">
      <alignment wrapText="1"/>
    </xf>
    <xf numFmtId="0" fontId="65" fillId="44" borderId="1" xfId="0" applyFont="1" applyFill="1" applyBorder="1" applyAlignment="1">
      <alignment wrapText="1"/>
    </xf>
    <xf numFmtId="0" fontId="2" fillId="0" borderId="1" xfId="1" applyFont="1" applyBorder="1" applyAlignment="1">
      <alignment horizontal="center" vertical="center" wrapText="1"/>
    </xf>
    <xf numFmtId="0" fontId="67" fillId="0" borderId="1" xfId="0" applyFont="1" applyBorder="1" applyAlignment="1">
      <alignment horizontal="center" vertical="center" wrapText="1"/>
    </xf>
    <xf numFmtId="0" fontId="66" fillId="0" borderId="25" xfId="16" applyBorder="1" applyAlignment="1" applyProtection="1">
      <alignment horizontal="center" vertical="center" wrapText="1"/>
    </xf>
    <xf numFmtId="0" fontId="66" fillId="0" borderId="17" xfId="16" applyBorder="1" applyAlignment="1" applyProtection="1">
      <alignment horizontal="center" vertical="center" wrapText="1"/>
    </xf>
    <xf numFmtId="0" fontId="66" fillId="0" borderId="25" xfId="16" applyBorder="1" applyAlignment="1" applyProtection="1">
      <alignment horizontal="center" vertical="center"/>
    </xf>
    <xf numFmtId="0" fontId="67" fillId="0" borderId="1" xfId="0" applyFont="1" applyBorder="1" applyAlignment="1">
      <alignment vertical="center" wrapText="1"/>
    </xf>
    <xf numFmtId="1" fontId="2" fillId="0" borderId="1" xfId="1" applyNumberFormat="1" applyFont="1" applyBorder="1" applyAlignment="1">
      <alignment horizontal="center" vertical="center" wrapText="1"/>
    </xf>
    <xf numFmtId="1" fontId="2" fillId="0" borderId="1" xfId="1" applyNumberFormat="1" applyFont="1" applyBorder="1" applyAlignment="1">
      <alignment horizontal="center" vertical="center" wrapText="1"/>
    </xf>
    <xf numFmtId="1" fontId="2" fillId="0" borderId="1" xfId="1" applyNumberFormat="1" applyFont="1" applyBorder="1" applyAlignment="1">
      <alignment horizontal="center" vertical="center" wrapText="1"/>
    </xf>
    <xf numFmtId="1" fontId="2" fillId="0" borderId="1" xfId="1" applyNumberFormat="1" applyFont="1" applyBorder="1" applyAlignment="1">
      <alignment horizontal="center" vertical="center" wrapText="1"/>
    </xf>
    <xf numFmtId="0" fontId="24" fillId="0" borderId="1" xfId="0" applyFont="1" applyFill="1" applyBorder="1" applyAlignment="1">
      <alignment horizontal="center" vertical="center" wrapText="1"/>
    </xf>
    <xf numFmtId="0" fontId="7" fillId="3" borderId="0" xfId="15" applyFont="1" applyFill="1" applyBorder="1" applyAlignment="1">
      <alignment horizontal="center" vertical="center"/>
    </xf>
    <xf numFmtId="0" fontId="8" fillId="4" borderId="10" xfId="15" applyFont="1" applyFill="1" applyBorder="1" applyAlignment="1">
      <alignment horizontal="center" vertical="center" wrapText="1"/>
    </xf>
    <xf numFmtId="0" fontId="8" fillId="4" borderId="8" xfId="15" applyFont="1" applyFill="1" applyBorder="1" applyAlignment="1">
      <alignment horizontal="center" vertical="center" wrapText="1"/>
    </xf>
    <xf numFmtId="0" fontId="9" fillId="5" borderId="11" xfId="15" applyFont="1" applyFill="1" applyBorder="1" applyAlignment="1">
      <alignment horizontal="center" vertical="center" wrapText="1"/>
    </xf>
    <xf numFmtId="0" fontId="10" fillId="6" borderId="11" xfId="15" applyFont="1" applyFill="1" applyBorder="1"/>
    <xf numFmtId="0" fontId="10" fillId="7" borderId="12" xfId="15" applyFont="1" applyFill="1" applyBorder="1" applyAlignment="1">
      <alignment horizontal="center" vertical="center"/>
    </xf>
    <xf numFmtId="0" fontId="10" fillId="7" borderId="13" xfId="15" applyFont="1" applyFill="1" applyBorder="1" applyAlignment="1">
      <alignment horizontal="center" vertical="center"/>
    </xf>
    <xf numFmtId="0" fontId="11" fillId="5" borderId="14" xfId="15" applyFont="1" applyFill="1" applyBorder="1" applyAlignment="1">
      <alignment horizontal="center" vertical="center" wrapText="1"/>
    </xf>
    <xf numFmtId="0" fontId="11" fillId="5" borderId="0" xfId="15" applyFont="1" applyFill="1" applyBorder="1" applyAlignment="1">
      <alignment horizontal="center" vertical="center" wrapText="1"/>
    </xf>
    <xf numFmtId="0" fontId="11" fillId="5" borderId="9" xfId="15" applyFont="1" applyFill="1" applyBorder="1" applyAlignment="1">
      <alignment horizontal="center" vertical="center" wrapText="1"/>
    </xf>
    <xf numFmtId="0" fontId="11" fillId="5" borderId="7" xfId="15" applyFont="1" applyFill="1" applyBorder="1" applyAlignment="1">
      <alignment horizontal="center" vertical="center" wrapText="1"/>
    </xf>
    <xf numFmtId="0" fontId="11" fillId="5" borderId="10" xfId="15" applyFont="1" applyFill="1" applyBorder="1" applyAlignment="1">
      <alignment horizontal="center" vertical="center" wrapText="1"/>
    </xf>
    <xf numFmtId="0" fontId="11" fillId="5" borderId="8" xfId="15" applyFont="1" applyFill="1" applyBorder="1" applyAlignment="1">
      <alignment horizontal="center" vertical="center" wrapText="1"/>
    </xf>
    <xf numFmtId="0" fontId="12" fillId="8" borderId="5" xfId="15" applyFont="1" applyFill="1" applyBorder="1" applyAlignment="1">
      <alignment horizontal="center" vertical="center" wrapText="1"/>
    </xf>
    <xf numFmtId="0" fontId="12" fillId="8" borderId="15" xfId="15" applyFont="1" applyFill="1" applyBorder="1" applyAlignment="1">
      <alignment horizontal="center" vertical="center" wrapText="1"/>
    </xf>
    <xf numFmtId="0" fontId="12" fillId="8" borderId="6" xfId="15" applyFont="1" applyFill="1" applyBorder="1" applyAlignment="1">
      <alignment horizontal="center" vertical="center" wrapText="1"/>
    </xf>
    <xf numFmtId="0" fontId="12" fillId="8" borderId="7" xfId="15" applyFont="1" applyFill="1" applyBorder="1" applyAlignment="1">
      <alignment horizontal="center" vertical="center" wrapText="1"/>
    </xf>
    <xf numFmtId="0" fontId="12" fillId="8" borderId="10" xfId="15" applyFont="1" applyFill="1" applyBorder="1" applyAlignment="1">
      <alignment horizontal="center" vertical="center" wrapText="1"/>
    </xf>
    <xf numFmtId="0" fontId="12" fillId="8" borderId="8" xfId="15" applyFont="1" applyFill="1" applyBorder="1" applyAlignment="1">
      <alignment horizontal="center" vertical="center" wrapText="1"/>
    </xf>
    <xf numFmtId="0" fontId="12" fillId="3" borderId="5" xfId="15" applyFont="1" applyFill="1" applyBorder="1" applyAlignment="1">
      <alignment horizontal="center" vertical="center" wrapText="1"/>
    </xf>
    <xf numFmtId="0" fontId="12" fillId="3" borderId="15" xfId="15" applyFont="1" applyFill="1" applyBorder="1" applyAlignment="1">
      <alignment horizontal="center" vertical="center" wrapText="1"/>
    </xf>
    <xf numFmtId="0" fontId="12" fillId="3" borderId="6" xfId="15" applyFont="1" applyFill="1" applyBorder="1" applyAlignment="1">
      <alignment horizontal="center" vertical="center" wrapText="1"/>
    </xf>
    <xf numFmtId="0" fontId="12" fillId="3" borderId="7" xfId="15" applyFont="1" applyFill="1" applyBorder="1" applyAlignment="1">
      <alignment horizontal="center" vertical="center" wrapText="1"/>
    </xf>
    <xf numFmtId="0" fontId="12" fillId="3" borderId="10" xfId="15" applyFont="1" applyFill="1" applyBorder="1" applyAlignment="1">
      <alignment horizontal="center" vertical="center" wrapText="1"/>
    </xf>
    <xf numFmtId="0" fontId="12" fillId="3" borderId="8" xfId="15" applyFont="1" applyFill="1" applyBorder="1" applyAlignment="1">
      <alignment horizontal="center" vertical="center" wrapText="1"/>
    </xf>
    <xf numFmtId="0" fontId="13" fillId="4" borderId="1" xfId="15" applyFont="1" applyFill="1" applyBorder="1" applyAlignment="1">
      <alignment horizontal="center" vertical="center" wrapText="1"/>
    </xf>
    <xf numFmtId="0" fontId="13" fillId="4" borderId="1" xfId="15" applyFont="1" applyFill="1" applyBorder="1" applyAlignment="1">
      <alignment horizontal="center" vertical="center"/>
    </xf>
    <xf numFmtId="9" fontId="18" fillId="0" borderId="62" xfId="15" applyNumberFormat="1" applyFont="1" applyFill="1" applyBorder="1" applyAlignment="1">
      <alignment horizontal="center" vertical="center"/>
    </xf>
    <xf numFmtId="0" fontId="19" fillId="0" borderId="26" xfId="15" applyFont="1" applyFill="1" applyBorder="1"/>
    <xf numFmtId="0" fontId="19" fillId="0" borderId="63" xfId="15" applyFont="1" applyFill="1" applyBorder="1"/>
    <xf numFmtId="0" fontId="19" fillId="0" borderId="21" xfId="15" applyFont="1" applyFill="1" applyBorder="1"/>
    <xf numFmtId="0" fontId="18" fillId="0" borderId="0" xfId="15" applyFont="1" applyFill="1" applyAlignment="1"/>
    <xf numFmtId="0" fontId="19" fillId="0" borderId="23" xfId="15" applyFont="1" applyFill="1" applyBorder="1"/>
    <xf numFmtId="0" fontId="19" fillId="0" borderId="0" xfId="15" applyFont="1" applyFill="1" applyBorder="1"/>
    <xf numFmtId="0" fontId="12" fillId="8" borderId="12" xfId="15" applyFont="1" applyFill="1" applyBorder="1" applyAlignment="1">
      <alignment horizontal="center" vertical="center" wrapText="1"/>
    </xf>
    <xf numFmtId="0" fontId="12" fillId="8" borderId="18" xfId="15" applyFont="1" applyFill="1" applyBorder="1" applyAlignment="1">
      <alignment horizontal="center" vertical="center" wrapText="1"/>
    </xf>
    <xf numFmtId="0" fontId="12" fillId="5" borderId="11" xfId="15" applyFont="1" applyFill="1" applyBorder="1" applyAlignment="1">
      <alignment horizontal="center" vertical="center" wrapText="1"/>
    </xf>
    <xf numFmtId="0" fontId="14" fillId="6" borderId="11" xfId="15" applyFont="1" applyFill="1" applyBorder="1"/>
    <xf numFmtId="0" fontId="14" fillId="6" borderId="16" xfId="15" applyFont="1" applyFill="1" applyBorder="1"/>
    <xf numFmtId="0" fontId="12" fillId="5" borderId="17" xfId="15" applyFont="1" applyFill="1" applyBorder="1" applyAlignment="1">
      <alignment horizontal="center" vertical="center" wrapText="1"/>
    </xf>
    <xf numFmtId="0" fontId="19" fillId="0" borderId="20" xfId="15" applyFont="1" applyFill="1" applyBorder="1"/>
    <xf numFmtId="0" fontId="19" fillId="0" borderId="27" xfId="15" applyFont="1" applyFill="1" applyBorder="1"/>
    <xf numFmtId="0" fontId="19" fillId="0" borderId="22" xfId="15" applyFont="1" applyFill="1" applyBorder="1"/>
    <xf numFmtId="0" fontId="12" fillId="8" borderId="1" xfId="15" applyFont="1" applyFill="1" applyBorder="1" applyAlignment="1">
      <alignment horizontal="center" vertical="center" wrapText="1"/>
    </xf>
    <xf numFmtId="0" fontId="14" fillId="7" borderId="1" xfId="15" applyFont="1" applyFill="1" applyBorder="1"/>
    <xf numFmtId="0" fontId="12" fillId="8" borderId="1" xfId="15" applyFont="1" applyFill="1" applyBorder="1" applyAlignment="1">
      <alignment horizontal="center" vertical="center"/>
    </xf>
    <xf numFmtId="0" fontId="14" fillId="7" borderId="12" xfId="15" applyFont="1" applyFill="1" applyBorder="1"/>
    <xf numFmtId="9" fontId="20" fillId="0" borderId="62" xfId="15" applyNumberFormat="1" applyFont="1" applyBorder="1" applyAlignment="1">
      <alignment horizontal="center" vertical="top"/>
    </xf>
    <xf numFmtId="9" fontId="20" fillId="0" borderId="21" xfId="15" applyNumberFormat="1" applyFont="1" applyBorder="1" applyAlignment="1">
      <alignment horizontal="center" vertical="top"/>
    </xf>
    <xf numFmtId="9" fontId="18" fillId="0" borderId="21" xfId="15" applyNumberFormat="1" applyFont="1" applyFill="1" applyBorder="1" applyAlignment="1">
      <alignment horizontal="center" vertical="center"/>
    </xf>
    <xf numFmtId="9" fontId="18" fillId="0" borderId="62" xfId="15" applyNumberFormat="1" applyFont="1" applyFill="1" applyBorder="1" applyAlignment="1">
      <alignment horizontal="center" vertical="center" wrapText="1"/>
    </xf>
    <xf numFmtId="0" fontId="26" fillId="0" borderId="3" xfId="0" applyFont="1" applyBorder="1" applyAlignment="1">
      <alignment horizontal="center" vertical="center" wrapText="1"/>
    </xf>
    <xf numFmtId="0" fontId="26" fillId="0" borderId="49" xfId="0" applyFont="1" applyBorder="1" applyAlignment="1">
      <alignment horizontal="center" vertical="center" wrapText="1"/>
    </xf>
    <xf numFmtId="0" fontId="26" fillId="0" borderId="3" xfId="0" applyFont="1" applyBorder="1" applyAlignment="1">
      <alignment horizontal="center" wrapText="1"/>
    </xf>
    <xf numFmtId="0" fontId="26" fillId="0" borderId="49" xfId="0" applyFont="1" applyBorder="1" applyAlignment="1">
      <alignment horizontal="center" wrapText="1"/>
    </xf>
    <xf numFmtId="0" fontId="26" fillId="0" borderId="46" xfId="0" applyFont="1" applyBorder="1" applyAlignment="1">
      <alignment horizontal="center" wrapText="1"/>
    </xf>
    <xf numFmtId="0" fontId="26" fillId="0" borderId="50" xfId="0" applyFont="1" applyBorder="1" applyAlignment="1">
      <alignment horizontal="center" wrapText="1"/>
    </xf>
    <xf numFmtId="0" fontId="26" fillId="0" borderId="41" xfId="0" applyFont="1" applyBorder="1" applyAlignment="1">
      <alignment horizontal="center" vertical="center" wrapText="1"/>
    </xf>
    <xf numFmtId="0" fontId="26" fillId="0" borderId="45" xfId="0" applyFont="1" applyBorder="1" applyAlignment="1">
      <alignment horizontal="center" vertical="center" wrapText="1"/>
    </xf>
    <xf numFmtId="0" fontId="26" fillId="0" borderId="47" xfId="0" applyFont="1" applyBorder="1" applyAlignment="1">
      <alignment horizontal="center" vertical="center" wrapText="1"/>
    </xf>
    <xf numFmtId="0" fontId="26" fillId="0" borderId="61" xfId="0" applyFont="1" applyBorder="1" applyAlignment="1">
      <alignment horizontal="center" vertical="center" wrapText="1"/>
    </xf>
    <xf numFmtId="0" fontId="26" fillId="0" borderId="55" xfId="0" applyFont="1" applyBorder="1" applyAlignment="1">
      <alignment horizontal="center" vertical="center" wrapText="1"/>
    </xf>
    <xf numFmtId="0" fontId="26" fillId="0" borderId="5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6"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9" xfId="0" applyFont="1" applyBorder="1" applyAlignment="1">
      <alignment horizontal="center" vertical="center" wrapText="1"/>
    </xf>
    <xf numFmtId="0" fontId="26" fillId="0" borderId="4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44"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5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9" xfId="0" applyFont="1" applyBorder="1" applyAlignment="1">
      <alignment horizontal="center" vertical="center" wrapText="1"/>
    </xf>
    <xf numFmtId="0" fontId="26" fillId="0" borderId="2" xfId="0" applyFont="1" applyBorder="1" applyAlignment="1">
      <alignment horizontal="center" wrapText="1"/>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4" xfId="0" applyFont="1" applyBorder="1" applyAlignment="1">
      <alignment horizontal="center" vertical="center" wrapText="1"/>
    </xf>
    <xf numFmtId="0" fontId="26" fillId="0" borderId="40" xfId="0" applyFont="1" applyBorder="1" applyAlignment="1">
      <alignment horizontal="center" wrapText="1"/>
    </xf>
    <xf numFmtId="0" fontId="26" fillId="0" borderId="2" xfId="0" applyFont="1" applyBorder="1" applyAlignment="1">
      <alignment horizontal="center" vertical="center" wrapText="1"/>
    </xf>
    <xf numFmtId="0" fontId="26" fillId="0" borderId="40" xfId="0" applyFont="1" applyBorder="1" applyAlignment="1">
      <alignment horizontal="center" vertical="center" wrapText="1"/>
    </xf>
    <xf numFmtId="0" fontId="0" fillId="0" borderId="2" xfId="0" applyFont="1" applyBorder="1" applyAlignment="1">
      <alignment horizontal="center" vertical="center" wrapText="1"/>
    </xf>
    <xf numFmtId="0" fontId="26" fillId="0" borderId="50" xfId="0" applyFont="1" applyBorder="1" applyAlignment="1">
      <alignment horizontal="center" vertical="center" wrapText="1"/>
    </xf>
    <xf numFmtId="0" fontId="26" fillId="0" borderId="53" xfId="0" applyFont="1" applyBorder="1" applyAlignment="1">
      <alignment horizontal="center" vertical="center" wrapText="1"/>
    </xf>
    <xf numFmtId="0" fontId="5" fillId="0" borderId="42"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0" fillId="0" borderId="4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38" fillId="0" borderId="43" xfId="0" applyFont="1" applyFill="1" applyBorder="1" applyAlignment="1">
      <alignment horizontal="center" vertical="center"/>
    </xf>
    <xf numFmtId="0" fontId="38" fillId="0" borderId="3" xfId="0" applyFont="1" applyFill="1" applyBorder="1" applyAlignment="1">
      <alignment horizontal="center" vertical="center"/>
    </xf>
    <xf numFmtId="0" fontId="38" fillId="0" borderId="49" xfId="0" applyFont="1" applyFill="1" applyBorder="1" applyAlignment="1">
      <alignment horizontal="center" vertical="center"/>
    </xf>
    <xf numFmtId="0" fontId="38" fillId="0" borderId="44" xfId="0" applyFont="1" applyFill="1" applyBorder="1" applyAlignment="1">
      <alignment horizontal="center" vertical="center"/>
    </xf>
    <xf numFmtId="0" fontId="38" fillId="0" borderId="46" xfId="0" applyFont="1" applyFill="1" applyBorder="1" applyAlignment="1">
      <alignment horizontal="center" vertical="center"/>
    </xf>
    <xf numFmtId="0" fontId="38" fillId="0" borderId="50" xfId="0" applyFont="1" applyFill="1" applyBorder="1" applyAlignment="1">
      <alignment horizontal="center" vertical="center"/>
    </xf>
    <xf numFmtId="0" fontId="26" fillId="0" borderId="41" xfId="0" applyFont="1" applyFill="1" applyBorder="1" applyAlignment="1">
      <alignment horizontal="center" vertical="center" wrapText="1"/>
    </xf>
    <xf numFmtId="0" fontId="26" fillId="0" borderId="45" xfId="0" applyFont="1" applyFill="1" applyBorder="1" applyAlignment="1">
      <alignment horizontal="center" vertical="center" wrapText="1"/>
    </xf>
    <xf numFmtId="0" fontId="26" fillId="0" borderId="47" xfId="0" applyFont="1" applyFill="1" applyBorder="1" applyAlignment="1">
      <alignment horizontal="center" vertical="center" wrapText="1"/>
    </xf>
    <xf numFmtId="0" fontId="50" fillId="0" borderId="43" xfId="0" applyFont="1" applyFill="1" applyBorder="1" applyAlignment="1">
      <alignment horizontal="center" vertical="center" wrapText="1"/>
    </xf>
    <xf numFmtId="0" fontId="50" fillId="0" borderId="3" xfId="0" applyFont="1" applyFill="1" applyBorder="1" applyAlignment="1">
      <alignment horizontal="center" vertical="center" wrapText="1"/>
    </xf>
    <xf numFmtId="0" fontId="50" fillId="0" borderId="49" xfId="0" applyFont="1" applyFill="1" applyBorder="1" applyAlignment="1">
      <alignment horizontal="center" vertical="center" wrapText="1"/>
    </xf>
    <xf numFmtId="0" fontId="47" fillId="46" borderId="30" xfId="0" applyFont="1" applyFill="1" applyBorder="1" applyAlignment="1">
      <alignment horizontal="center" vertical="center" wrapText="1"/>
    </xf>
    <xf numFmtId="0" fontId="47" fillId="46" borderId="31" xfId="0" applyFont="1" applyFill="1" applyBorder="1" applyAlignment="1">
      <alignment horizontal="center" vertical="center" wrapText="1"/>
    </xf>
    <xf numFmtId="0" fontId="47" fillId="46" borderId="32" xfId="0" applyFont="1" applyFill="1" applyBorder="1" applyAlignment="1">
      <alignment horizontal="center" vertical="center" wrapText="1"/>
    </xf>
    <xf numFmtId="0" fontId="47" fillId="46" borderId="33" xfId="0" applyFont="1" applyFill="1" applyBorder="1" applyAlignment="1">
      <alignment horizontal="center" vertical="center" wrapText="1"/>
    </xf>
    <xf numFmtId="0" fontId="47" fillId="46" borderId="1" xfId="0" applyFont="1" applyFill="1" applyBorder="1" applyAlignment="1">
      <alignment horizontal="center" vertical="center" wrapText="1"/>
    </xf>
    <xf numFmtId="0" fontId="47" fillId="46" borderId="34" xfId="0" applyFont="1" applyFill="1" applyBorder="1" applyAlignment="1">
      <alignment horizontal="center" vertical="center" wrapText="1"/>
    </xf>
    <xf numFmtId="0" fontId="47" fillId="46" borderId="35" xfId="0" applyFont="1" applyFill="1" applyBorder="1" applyAlignment="1">
      <alignment horizontal="center" vertical="center" wrapText="1"/>
    </xf>
    <xf numFmtId="0" fontId="47" fillId="46" borderId="36" xfId="0" applyFont="1" applyFill="1" applyBorder="1" applyAlignment="1">
      <alignment horizontal="center" vertical="center" wrapText="1"/>
    </xf>
    <xf numFmtId="0" fontId="47" fillId="46" borderId="37" xfId="0" applyFont="1" applyFill="1" applyBorder="1" applyAlignment="1">
      <alignment horizontal="center" vertical="center" wrapText="1"/>
    </xf>
    <xf numFmtId="0" fontId="48" fillId="47" borderId="38" xfId="0" applyFont="1" applyFill="1" applyBorder="1" applyAlignment="1">
      <alignment horizontal="center" vertical="center" wrapText="1"/>
    </xf>
    <xf numFmtId="0" fontId="48" fillId="47" borderId="0" xfId="0" applyFont="1" applyFill="1" applyBorder="1" applyAlignment="1">
      <alignment horizontal="center" vertical="center" wrapText="1"/>
    </xf>
    <xf numFmtId="0" fontId="49" fillId="47" borderId="10" xfId="0" applyFont="1" applyFill="1" applyBorder="1" applyAlignment="1">
      <alignment horizontal="center" vertical="center" wrapText="1"/>
    </xf>
    <xf numFmtId="0" fontId="49" fillId="47" borderId="39" xfId="0" applyFont="1" applyFill="1" applyBorder="1" applyAlignment="1">
      <alignment horizontal="center" vertical="center" wrapText="1"/>
    </xf>
    <xf numFmtId="0" fontId="39" fillId="2" borderId="1" xfId="0" applyFont="1" applyFill="1" applyBorder="1" applyAlignment="1">
      <alignment horizontal="center" vertical="center" wrapText="1"/>
    </xf>
    <xf numFmtId="0" fontId="11" fillId="41" borderId="12" xfId="0" applyFont="1" applyFill="1" applyBorder="1" applyAlignment="1">
      <alignment horizontal="center" vertical="center" wrapText="1"/>
    </xf>
    <xf numFmtId="0" fontId="11" fillId="41" borderId="13" xfId="0" applyFont="1" applyFill="1" applyBorder="1" applyAlignment="1">
      <alignment horizontal="center" vertical="center" wrapText="1"/>
    </xf>
    <xf numFmtId="0" fontId="11" fillId="41" borderId="18" xfId="0" applyFont="1" applyFill="1" applyBorder="1" applyAlignment="1">
      <alignment horizontal="center" vertical="center" wrapText="1"/>
    </xf>
    <xf numFmtId="0" fontId="11" fillId="25" borderId="12" xfId="0" applyFont="1" applyFill="1" applyBorder="1" applyAlignment="1">
      <alignment horizontal="center" vertical="center" wrapText="1"/>
    </xf>
    <xf numFmtId="0" fontId="11" fillId="25" borderId="13" xfId="0" applyFont="1" applyFill="1" applyBorder="1" applyAlignment="1">
      <alignment horizontal="center" vertical="center" wrapText="1"/>
    </xf>
    <xf numFmtId="0" fontId="11" fillId="25" borderId="18" xfId="0" applyFont="1" applyFill="1" applyBorder="1" applyAlignment="1">
      <alignment horizontal="center" vertical="center" wrapText="1"/>
    </xf>
    <xf numFmtId="0" fontId="11" fillId="28" borderId="14" xfId="0" applyFont="1" applyFill="1" applyBorder="1" applyAlignment="1">
      <alignment horizontal="center" vertical="center" wrapText="1"/>
    </xf>
    <xf numFmtId="0" fontId="11" fillId="28" borderId="0" xfId="0" applyFont="1" applyFill="1" applyBorder="1" applyAlignment="1">
      <alignment horizontal="center" vertical="center" wrapText="1"/>
    </xf>
    <xf numFmtId="0" fontId="11" fillId="24" borderId="12" xfId="0" applyFont="1" applyFill="1" applyBorder="1" applyAlignment="1">
      <alignment horizontal="center" vertical="center" wrapText="1"/>
    </xf>
    <xf numFmtId="0" fontId="11" fillId="24" borderId="13" xfId="0" applyFont="1" applyFill="1" applyBorder="1" applyAlignment="1">
      <alignment horizontal="center" vertical="center" wrapText="1"/>
    </xf>
    <xf numFmtId="0" fontId="11" fillId="24" borderId="18" xfId="0" applyFont="1" applyFill="1" applyBorder="1" applyAlignment="1">
      <alignment horizontal="center" vertical="center" wrapText="1"/>
    </xf>
    <xf numFmtId="0" fontId="11" fillId="26" borderId="12" xfId="0" applyFont="1" applyFill="1" applyBorder="1" applyAlignment="1">
      <alignment horizontal="center" vertical="center" wrapText="1"/>
    </xf>
    <xf numFmtId="0" fontId="11" fillId="26" borderId="13" xfId="0" applyFont="1" applyFill="1" applyBorder="1" applyAlignment="1">
      <alignment horizontal="center" vertical="center" wrapText="1"/>
    </xf>
    <xf numFmtId="0" fontId="11" fillId="26" borderId="18" xfId="0" applyFont="1" applyFill="1" applyBorder="1" applyAlignment="1">
      <alignment horizontal="center" vertical="center" wrapText="1"/>
    </xf>
    <xf numFmtId="0" fontId="11" fillId="27" borderId="12" xfId="0" applyFont="1" applyFill="1" applyBorder="1" applyAlignment="1">
      <alignment horizontal="center" vertical="center" wrapText="1"/>
    </xf>
    <xf numFmtId="0" fontId="11" fillId="27" borderId="13" xfId="0" applyFont="1" applyFill="1" applyBorder="1" applyAlignment="1">
      <alignment horizontal="center" vertical="center" wrapText="1"/>
    </xf>
    <xf numFmtId="0" fontId="11" fillId="27" borderId="18" xfId="0" applyFont="1" applyFill="1" applyBorder="1" applyAlignment="1">
      <alignment horizontal="center" vertical="center" wrapText="1"/>
    </xf>
    <xf numFmtId="0" fontId="11" fillId="28" borderId="12" xfId="0" applyFont="1" applyFill="1" applyBorder="1" applyAlignment="1">
      <alignment horizontal="center" vertical="center"/>
    </xf>
    <xf numFmtId="0" fontId="11" fillId="28" borderId="13" xfId="0" applyFont="1" applyFill="1" applyBorder="1" applyAlignment="1">
      <alignment horizontal="center" vertical="center"/>
    </xf>
    <xf numFmtId="0" fontId="11" fillId="28" borderId="18" xfId="0" applyFont="1" applyFill="1" applyBorder="1" applyAlignment="1">
      <alignment horizontal="center" vertical="center"/>
    </xf>
    <xf numFmtId="0" fontId="11" fillId="21" borderId="1" xfId="0" applyFont="1" applyFill="1" applyBorder="1" applyAlignment="1">
      <alignment horizontal="center" vertical="center" wrapText="1"/>
    </xf>
    <xf numFmtId="0" fontId="39" fillId="2" borderId="12" xfId="0" applyFont="1" applyFill="1" applyBorder="1" applyAlignment="1">
      <alignment horizontal="center" vertical="center" wrapText="1"/>
    </xf>
    <xf numFmtId="0" fontId="11" fillId="23" borderId="12" xfId="0" applyFont="1" applyFill="1" applyBorder="1" applyAlignment="1">
      <alignment horizontal="center" vertical="center" wrapText="1"/>
    </xf>
    <xf numFmtId="0" fontId="11" fillId="23" borderId="13" xfId="0" applyFont="1" applyFill="1" applyBorder="1" applyAlignment="1">
      <alignment horizontal="center" vertical="center" wrapText="1"/>
    </xf>
    <xf numFmtId="0" fontId="0" fillId="2" borderId="1" xfId="0" applyFill="1" applyBorder="1" applyAlignment="1">
      <alignment horizontal="center" wrapText="1"/>
    </xf>
    <xf numFmtId="0" fontId="0" fillId="2" borderId="12" xfId="0" applyFill="1" applyBorder="1" applyAlignment="1">
      <alignment horizontal="center" wrapText="1"/>
    </xf>
    <xf numFmtId="0" fontId="11" fillId="23" borderId="18" xfId="0" applyFont="1" applyFill="1" applyBorder="1" applyAlignment="1">
      <alignment horizontal="center" vertical="center" wrapText="1"/>
    </xf>
    <xf numFmtId="0" fontId="32" fillId="18" borderId="12" xfId="0" applyFont="1" applyFill="1" applyBorder="1" applyAlignment="1">
      <alignment horizontal="center" vertical="center" wrapText="1"/>
    </xf>
    <xf numFmtId="0" fontId="32" fillId="18" borderId="18" xfId="0" applyFont="1" applyFill="1" applyBorder="1" applyAlignment="1">
      <alignment horizontal="center" vertical="center" wrapText="1"/>
    </xf>
    <xf numFmtId="0" fontId="32" fillId="19" borderId="12" xfId="0" applyFont="1" applyFill="1" applyBorder="1" applyAlignment="1">
      <alignment horizontal="center" vertical="center" wrapText="1"/>
    </xf>
    <xf numFmtId="0" fontId="32" fillId="19" borderId="13" xfId="0" applyFont="1" applyFill="1" applyBorder="1" applyAlignment="1">
      <alignment horizontal="center" vertical="center" wrapText="1"/>
    </xf>
    <xf numFmtId="0" fontId="32" fillId="19" borderId="18" xfId="0" applyFont="1" applyFill="1" applyBorder="1" applyAlignment="1">
      <alignment horizontal="center" vertical="center" wrapText="1"/>
    </xf>
    <xf numFmtId="0" fontId="32" fillId="20" borderId="7" xfId="0" applyFont="1" applyFill="1" applyBorder="1" applyAlignment="1">
      <alignment horizontal="center" vertical="center" wrapText="1"/>
    </xf>
    <xf numFmtId="0" fontId="32" fillId="20" borderId="10" xfId="0" applyFont="1" applyFill="1" applyBorder="1" applyAlignment="1">
      <alignment horizontal="center" vertical="center" wrapText="1"/>
    </xf>
    <xf numFmtId="0" fontId="32" fillId="20" borderId="8" xfId="0" applyFont="1" applyFill="1" applyBorder="1" applyAlignment="1">
      <alignment horizontal="center" vertical="center" wrapText="1"/>
    </xf>
    <xf numFmtId="0" fontId="32" fillId="21" borderId="7" xfId="0" applyFont="1" applyFill="1" applyBorder="1" applyAlignment="1">
      <alignment horizontal="center" vertical="center" wrapText="1"/>
    </xf>
    <xf numFmtId="0" fontId="32" fillId="21" borderId="10" xfId="0" applyFont="1" applyFill="1" applyBorder="1" applyAlignment="1">
      <alignment horizontal="center" vertical="center" wrapText="1"/>
    </xf>
    <xf numFmtId="0" fontId="32" fillId="21" borderId="8" xfId="0" applyFont="1" applyFill="1" applyBorder="1" applyAlignment="1">
      <alignment horizontal="center" vertical="center" wrapText="1"/>
    </xf>
    <xf numFmtId="0" fontId="32" fillId="22" borderId="12" xfId="0" applyFont="1" applyFill="1" applyBorder="1" applyAlignment="1">
      <alignment horizontal="center" vertical="center" wrapText="1"/>
    </xf>
    <xf numFmtId="0" fontId="32" fillId="22" borderId="13" xfId="0" applyFont="1" applyFill="1" applyBorder="1" applyAlignment="1">
      <alignment horizontal="center" vertical="center" wrapText="1"/>
    </xf>
    <xf numFmtId="0" fontId="32" fillId="22" borderId="18" xfId="0" applyFont="1" applyFill="1" applyBorder="1" applyAlignment="1">
      <alignment horizontal="center" vertical="center" wrapText="1"/>
    </xf>
    <xf numFmtId="168" fontId="24" fillId="0" borderId="2" xfId="1" applyNumberFormat="1" applyFont="1" applyBorder="1" applyAlignment="1">
      <alignment horizontal="center" vertical="center" wrapText="1"/>
    </xf>
    <xf numFmtId="168" fontId="24" fillId="0" borderId="3" xfId="1" applyNumberFormat="1" applyFont="1" applyBorder="1" applyAlignment="1">
      <alignment horizontal="center" vertical="center" wrapText="1"/>
    </xf>
    <xf numFmtId="168" fontId="24" fillId="0" borderId="4" xfId="1" applyNumberFormat="1" applyFont="1" applyBorder="1" applyAlignment="1">
      <alignment horizontal="center" vertical="center" wrapText="1"/>
    </xf>
    <xf numFmtId="9" fontId="2" fillId="0" borderId="2" xfId="1" applyNumberFormat="1" applyFont="1" applyBorder="1" applyAlignment="1">
      <alignment horizontal="center" vertical="center" wrapText="1"/>
    </xf>
    <xf numFmtId="9" fontId="2" fillId="0" borderId="3" xfId="1" applyNumberFormat="1" applyFont="1" applyBorder="1" applyAlignment="1">
      <alignment horizontal="center" vertical="center" wrapText="1"/>
    </xf>
    <xf numFmtId="9" fontId="2" fillId="0" borderId="4" xfId="1" applyNumberFormat="1" applyFont="1" applyBorder="1" applyAlignment="1">
      <alignment horizontal="center" vertical="center" wrapText="1"/>
    </xf>
    <xf numFmtId="9" fontId="2" fillId="0" borderId="1" xfId="1" applyNumberFormat="1" applyFont="1" applyBorder="1" applyAlignment="1">
      <alignment horizontal="center" vertical="center" wrapText="1"/>
    </xf>
    <xf numFmtId="0" fontId="2" fillId="0" borderId="1" xfId="1"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 fontId="2" fillId="0" borderId="1" xfId="1" applyNumberFormat="1" applyFont="1" applyBorder="1" applyAlignment="1">
      <alignment horizontal="center" vertical="center" wrapText="1"/>
    </xf>
    <xf numFmtId="0" fontId="67" fillId="0" borderId="1" xfId="0" applyFont="1" applyFill="1" applyBorder="1" applyAlignment="1">
      <alignment horizontal="center" vertical="center" wrapText="1"/>
    </xf>
    <xf numFmtId="0" fontId="26" fillId="13" borderId="1" xfId="1" applyFont="1" applyFill="1" applyBorder="1" applyAlignment="1">
      <alignment horizontal="center" vertical="center" wrapText="1"/>
    </xf>
    <xf numFmtId="168" fontId="24" fillId="0" borderId="1" xfId="1" applyNumberFormat="1" applyFont="1" applyBorder="1" applyAlignment="1">
      <alignment horizontal="center" vertical="center" wrapText="1"/>
    </xf>
    <xf numFmtId="167" fontId="26" fillId="13" borderId="1" xfId="1" applyNumberFormat="1" applyFont="1" applyFill="1" applyBorder="1" applyAlignment="1">
      <alignment horizontal="center" vertical="center" wrapText="1"/>
    </xf>
    <xf numFmtId="0" fontId="26" fillId="0" borderId="1" xfId="0" applyFont="1" applyBorder="1" applyAlignment="1">
      <alignment horizontal="center" vertical="center" wrapText="1"/>
    </xf>
    <xf numFmtId="0" fontId="25" fillId="13" borderId="1" xfId="1" applyFont="1" applyFill="1" applyBorder="1" applyAlignment="1">
      <alignment horizontal="center" vertical="center" wrapText="1"/>
    </xf>
    <xf numFmtId="165" fontId="26" fillId="14" borderId="1" xfId="3" applyFont="1" applyFill="1" applyBorder="1" applyAlignment="1">
      <alignment horizontal="center" vertical="center" wrapText="1"/>
    </xf>
    <xf numFmtId="0" fontId="21" fillId="13" borderId="1" xfId="1" applyFont="1" applyFill="1" applyBorder="1" applyAlignment="1">
      <alignment horizontal="center" vertical="center" wrapText="1"/>
    </xf>
    <xf numFmtId="0" fontId="5" fillId="14" borderId="1" xfId="1" applyFill="1" applyBorder="1"/>
    <xf numFmtId="9" fontId="61" fillId="0" borderId="1" xfId="1" applyNumberFormat="1" applyFont="1" applyBorder="1" applyAlignment="1">
      <alignment horizontal="center" vertical="top"/>
    </xf>
    <xf numFmtId="0" fontId="0" fillId="0" borderId="1" xfId="0" applyFill="1" applyBorder="1" applyAlignment="1">
      <alignment vertical="center" wrapText="1"/>
    </xf>
    <xf numFmtId="0" fontId="68" fillId="0" borderId="1" xfId="0" applyFont="1" applyFill="1" applyBorder="1" applyAlignment="1">
      <alignment horizontal="justify" vertical="center" wrapText="1"/>
    </xf>
  </cellXfs>
  <cellStyles count="17">
    <cellStyle name="Hipervínculo" xfId="16" builtinId="8"/>
    <cellStyle name="Hipervínculo 2" xfId="2"/>
    <cellStyle name="KPT04" xfId="4"/>
    <cellStyle name="Millares 2" xfId="7"/>
    <cellStyle name="Millares 3" xfId="8"/>
    <cellStyle name="Moneda [0] 2" xfId="3"/>
    <cellStyle name="Moneda 2" xfId="9"/>
    <cellStyle name="Moneda 3" xfId="10"/>
    <cellStyle name="Normal" xfId="0" builtinId="0"/>
    <cellStyle name="Normal 16" xfId="5"/>
    <cellStyle name="Normal 2" xfId="1"/>
    <cellStyle name="Normal 3" xfId="11"/>
    <cellStyle name="Normal 4" xfId="12"/>
    <cellStyle name="Normal 5" xfId="6"/>
    <cellStyle name="Normal 6" xfId="15"/>
    <cellStyle name="Porcentaje 2" xfId="13"/>
    <cellStyle name="Porcentual 2" xfId="14"/>
  </cellStyles>
  <dxfs count="30">
    <dxf>
      <fill>
        <patternFill patternType="solid">
          <fgColor rgb="FFFFC000"/>
          <bgColor rgb="FFFFC000"/>
        </patternFill>
      </fill>
    </dxf>
    <dxf>
      <fill>
        <patternFill>
          <fgColor rgb="FFFFFF00"/>
          <bgColor rgb="FFFFFF00"/>
        </patternFill>
      </fill>
    </dxf>
    <dxf>
      <fill>
        <patternFill patternType="solid">
          <fgColor theme="9"/>
          <bgColor theme="9"/>
        </patternFill>
      </fill>
    </dxf>
    <dxf>
      <fill>
        <patternFill>
          <fgColor rgb="FFFFFF00"/>
          <bgColor rgb="FFFFFF00"/>
        </patternFill>
      </fill>
    </dxf>
    <dxf>
      <fill>
        <patternFill patternType="solid">
          <fgColor rgb="FFFFC000"/>
          <bgColor rgb="FFFFC000"/>
        </patternFill>
      </fill>
    </dxf>
    <dxf>
      <fill>
        <patternFill patternType="solid">
          <fgColor theme="9"/>
          <bgColor theme="9"/>
        </patternFill>
      </fill>
    </dxf>
    <dxf>
      <fill>
        <patternFill>
          <fgColor rgb="FFFFFF00"/>
          <bgColor rgb="FFFFFF00"/>
        </patternFill>
      </fill>
    </dxf>
    <dxf>
      <fill>
        <patternFill patternType="solid">
          <fgColor rgb="FFFFC000"/>
          <bgColor rgb="FFFFC000"/>
        </patternFill>
      </fill>
    </dxf>
    <dxf>
      <fill>
        <patternFill patternType="solid">
          <fgColor theme="9"/>
          <bgColor theme="9"/>
        </patternFill>
      </fill>
    </dxf>
    <dxf>
      <fill>
        <patternFill>
          <fgColor rgb="FFFFFF00"/>
          <bgColor rgb="FFFFFF00"/>
        </patternFill>
      </fill>
    </dxf>
    <dxf>
      <fill>
        <patternFill patternType="solid">
          <fgColor rgb="FFFFC000"/>
          <bgColor rgb="FFFFC000"/>
        </patternFill>
      </fill>
    </dxf>
    <dxf>
      <fill>
        <patternFill patternType="solid">
          <fgColor theme="9"/>
          <bgColor theme="9"/>
        </patternFill>
      </fill>
    </dxf>
    <dxf>
      <fill>
        <patternFill>
          <fgColor rgb="FFFFFF00"/>
          <bgColor rgb="FFFFFF00"/>
        </patternFill>
      </fill>
    </dxf>
    <dxf>
      <fill>
        <patternFill patternType="solid">
          <fgColor rgb="FFFFC000"/>
          <bgColor rgb="FFFFC000"/>
        </patternFill>
      </fill>
    </dxf>
    <dxf>
      <fill>
        <patternFill patternType="solid">
          <fgColor theme="9"/>
          <bgColor theme="9"/>
        </patternFill>
      </fill>
    </dxf>
    <dxf>
      <fill>
        <patternFill>
          <fgColor rgb="FFFFFF00"/>
          <bgColor rgb="FFFFFF00"/>
        </patternFill>
      </fill>
    </dxf>
    <dxf>
      <fill>
        <patternFill patternType="solid">
          <fgColor rgb="FFFFC000"/>
          <bgColor rgb="FFFFC000"/>
        </patternFill>
      </fill>
    </dxf>
    <dxf>
      <fill>
        <patternFill patternType="solid">
          <fgColor theme="9"/>
          <bgColor theme="9"/>
        </patternFill>
      </fill>
    </dxf>
    <dxf>
      <fill>
        <patternFill patternType="solid">
          <fgColor theme="9"/>
          <bgColor theme="9"/>
        </patternFill>
      </fill>
    </dxf>
    <dxf>
      <fill>
        <patternFill>
          <fgColor rgb="FFFFFF00"/>
          <bgColor rgb="FFFFFF00"/>
        </patternFill>
      </fill>
    </dxf>
    <dxf>
      <fill>
        <patternFill patternType="solid">
          <fgColor rgb="FFFFC000"/>
          <bgColor rgb="FFFFC000"/>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lejandraramirezu@hotmail.com-umatajercun@gmail.com" TargetMode="External"/><Relationship Id="rId13" Type="http://schemas.openxmlformats.org/officeDocument/2006/relationships/hyperlink" Target="mailto:desarrolloagropecuario@nilo-cundinamarca.gov.co" TargetMode="External"/><Relationship Id="rId18" Type="http://schemas.openxmlformats.org/officeDocument/2006/relationships/hyperlink" Target="mailto:alcaldia@aguadedios-cundinamarca.gov.co" TargetMode="External"/><Relationship Id="rId3" Type="http://schemas.openxmlformats.org/officeDocument/2006/relationships/hyperlink" Target="mailto:abarraganu@car.gov.co" TargetMode="External"/><Relationship Id="rId21" Type="http://schemas.openxmlformats.org/officeDocument/2006/relationships/hyperlink" Target="mailto:alcaldia@tocaima-cundinamarca.gov.co" TargetMode="External"/><Relationship Id="rId7" Type="http://schemas.openxmlformats.org/officeDocument/2006/relationships/hyperlink" Target="mailto:uribejalejo@hotmail.com" TargetMode="External"/><Relationship Id="rId12" Type="http://schemas.openxmlformats.org/officeDocument/2006/relationships/hyperlink" Target="mailto:fabioniva66@yahoo.com-yulivea2@hotmail.com" TargetMode="External"/><Relationship Id="rId17" Type="http://schemas.openxmlformats.org/officeDocument/2006/relationships/hyperlink" Target="mailto:alcaldia@apulo-cundinamarca.gov.co" TargetMode="External"/><Relationship Id="rId25" Type="http://schemas.openxmlformats.org/officeDocument/2006/relationships/printerSettings" Target="../printerSettings/printerSettings1.bin"/><Relationship Id="rId2" Type="http://schemas.openxmlformats.org/officeDocument/2006/relationships/hyperlink" Target="mailto:consultorambiental82@gmail.com" TargetMode="External"/><Relationship Id="rId16" Type="http://schemas.openxmlformats.org/officeDocument/2006/relationships/hyperlink" Target="mailto:desarrolloambiental@apulo-cundinamarca.gov.co" TargetMode="External"/><Relationship Id="rId20" Type="http://schemas.openxmlformats.org/officeDocument/2006/relationships/hyperlink" Target="mailto:alcaldia@ricaurte-cundinamarca.gov.co" TargetMode="External"/><Relationship Id="rId1" Type="http://schemas.openxmlformats.org/officeDocument/2006/relationships/hyperlink" Target="mailto:consultorambiental82@gmail.com" TargetMode="External"/><Relationship Id="rId6" Type="http://schemas.openxmlformats.org/officeDocument/2006/relationships/hyperlink" Target="mailto:umata@aguadedios-cundinamarca.gov.co" TargetMode="External"/><Relationship Id="rId11" Type="http://schemas.openxmlformats.org/officeDocument/2006/relationships/hyperlink" Target="mailto:secretariadeagricultura@tocaima-cundinamarca.gov.co" TargetMode="External"/><Relationship Id="rId24" Type="http://schemas.openxmlformats.org/officeDocument/2006/relationships/hyperlink" Target="mailto:alcaldia@nilo-cundinamarca.gov.co" TargetMode="External"/><Relationship Id="rId5" Type="http://schemas.openxmlformats.org/officeDocument/2006/relationships/hyperlink" Target="mailto:alcaldia@narino-cundinamarca.gov.co" TargetMode="External"/><Relationship Id="rId15" Type="http://schemas.openxmlformats.org/officeDocument/2006/relationships/hyperlink" Target="mailto:dgambal@car.gov.co-ymedinapoveda@gmail.com" TargetMode="External"/><Relationship Id="rId23" Type="http://schemas.openxmlformats.org/officeDocument/2006/relationships/hyperlink" Target="mailto:alcaldia@jerusalen-cundinamarca.gov.co" TargetMode="External"/><Relationship Id="rId10" Type="http://schemas.openxmlformats.org/officeDocument/2006/relationships/hyperlink" Target="mailto:agricultura@ricaurte-cundinamarca.gov.co" TargetMode="External"/><Relationship Id="rId19" Type="http://schemas.openxmlformats.org/officeDocument/2006/relationships/hyperlink" Target="mailto:alcaldia@girardot-cundinamarca.gov.co" TargetMode="External"/><Relationship Id="rId4" Type="http://schemas.openxmlformats.org/officeDocument/2006/relationships/hyperlink" Target="mailto:abarraganu@car.gov.co" TargetMode="External"/><Relationship Id="rId9" Type="http://schemas.openxmlformats.org/officeDocument/2006/relationships/hyperlink" Target="mailto:umata@narino-cundinamarca.gov.co" TargetMode="External"/><Relationship Id="rId14" Type="http://schemas.openxmlformats.org/officeDocument/2006/relationships/hyperlink" Target="mailto:consultorambiental82@gmail.com" TargetMode="External"/><Relationship Id="rId22" Type="http://schemas.openxmlformats.org/officeDocument/2006/relationships/hyperlink" Target="mailto:alcaldia@guataqui-cundinamarca.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theme="5" tint="-0.249977111117893"/>
  </sheetPr>
  <dimension ref="A1:EB999"/>
  <sheetViews>
    <sheetView topLeftCell="B1" zoomScale="60" zoomScaleNormal="60" workbookViewId="0">
      <pane xSplit="3" ySplit="4" topLeftCell="L8" activePane="bottomRight" state="frozen"/>
      <selection activeCell="B1" sqref="B1"/>
      <selection pane="topRight" activeCell="E1" sqref="E1"/>
      <selection pane="bottomLeft" activeCell="B5" sqref="B5"/>
      <selection pane="bottomRight" activeCell="N14" sqref="N14"/>
    </sheetView>
  </sheetViews>
  <sheetFormatPr baseColWidth="10" defaultColWidth="14.42578125" defaultRowHeight="15" customHeight="1"/>
  <cols>
    <col min="1" max="1" width="30.85546875" style="153" customWidth="1"/>
    <col min="2" max="2" width="36" style="153" customWidth="1"/>
    <col min="3" max="3" width="31.7109375" style="153" customWidth="1"/>
    <col min="4" max="4" width="45.140625" style="153" customWidth="1"/>
    <col min="5" max="5" width="37.5703125" style="153" customWidth="1"/>
    <col min="6" max="6" width="43.140625" style="153" customWidth="1"/>
    <col min="7" max="7" width="41.5703125" style="153" customWidth="1"/>
    <col min="8" max="8" width="56.7109375" style="153" customWidth="1"/>
    <col min="9" max="9" width="54.140625" style="153" customWidth="1"/>
    <col min="10" max="10" width="51.7109375" style="153" customWidth="1"/>
    <col min="11" max="11" width="54" style="153" customWidth="1"/>
    <col min="12" max="12" width="58.28515625" style="153" customWidth="1"/>
    <col min="13" max="13" width="57.28515625" style="153" customWidth="1"/>
    <col min="14" max="14" width="67.140625" style="153" customWidth="1"/>
    <col min="15" max="15" width="50.7109375" style="153" customWidth="1"/>
    <col min="16" max="16" width="55.140625" style="153" customWidth="1"/>
    <col min="17" max="17" width="52.7109375" style="153" customWidth="1"/>
    <col min="18" max="18" width="70.85546875" style="153" customWidth="1"/>
    <col min="19" max="19" width="73.85546875" style="153" customWidth="1"/>
    <col min="20" max="20" width="60.140625" style="153" customWidth="1"/>
    <col min="21" max="21" width="63.140625" style="153" customWidth="1"/>
    <col min="22" max="22" width="74.28515625" style="153" customWidth="1"/>
    <col min="23" max="23" width="94.42578125" style="153" customWidth="1"/>
    <col min="24" max="24" width="83" style="153" customWidth="1"/>
    <col min="25" max="25" width="75.42578125" style="153" customWidth="1"/>
    <col min="26" max="26" width="83.28515625" style="153" customWidth="1"/>
    <col min="27" max="27" width="80.7109375" style="153" customWidth="1"/>
    <col min="28" max="28" width="103.42578125" style="153" customWidth="1"/>
    <col min="29" max="29" width="108.140625" style="153" customWidth="1"/>
    <col min="30" max="30" width="112.42578125" style="153" customWidth="1"/>
    <col min="31" max="31" width="93.42578125" style="153" customWidth="1"/>
    <col min="32" max="32" width="94.85546875" style="153" customWidth="1"/>
    <col min="33" max="33" width="82.85546875" style="153" customWidth="1"/>
    <col min="34" max="34" width="51" style="153" customWidth="1"/>
    <col min="35" max="35" width="61.7109375" style="153" customWidth="1"/>
    <col min="36" max="36" width="271.5703125" style="153" customWidth="1"/>
    <col min="37" max="37" width="136.7109375" style="153" customWidth="1"/>
    <col min="38" max="38" width="92.28515625" style="153" customWidth="1"/>
    <col min="39" max="39" width="62.85546875" style="153" customWidth="1"/>
    <col min="40" max="40" width="147.7109375" style="153" customWidth="1"/>
    <col min="41" max="41" width="134.28515625" style="153" customWidth="1"/>
    <col min="42" max="42" width="50.42578125" style="153" customWidth="1"/>
    <col min="43" max="43" width="96.85546875" style="153" customWidth="1"/>
    <col min="44" max="44" width="74.7109375" style="153" customWidth="1"/>
    <col min="45" max="45" width="62.28515625" style="153" customWidth="1"/>
    <col min="46" max="46" width="71.5703125" style="153" customWidth="1"/>
    <col min="47" max="47" width="58.28515625" style="153" customWidth="1"/>
    <col min="48" max="48" width="94.85546875" style="153" customWidth="1"/>
    <col min="49" max="49" width="54.140625" style="153" customWidth="1"/>
    <col min="50" max="50" width="92" style="153" customWidth="1"/>
    <col min="51" max="51" width="70.28515625" style="153" customWidth="1"/>
    <col min="52" max="52" width="81.85546875" style="153" customWidth="1"/>
    <col min="53" max="54" width="52.42578125" style="153" customWidth="1"/>
    <col min="55" max="55" width="61.42578125" style="153" customWidth="1"/>
    <col min="56" max="56" width="53.7109375" style="153" customWidth="1"/>
    <col min="57" max="57" width="56.7109375" style="153" customWidth="1"/>
    <col min="58" max="58" width="55.28515625" style="153" customWidth="1"/>
    <col min="59" max="59" width="50.85546875" style="153" customWidth="1"/>
    <col min="60" max="60" width="46.140625" style="153" customWidth="1"/>
    <col min="61" max="61" width="52" style="153" customWidth="1"/>
    <col min="62" max="62" width="63" style="153" customWidth="1"/>
    <col min="63" max="63" width="66.5703125" style="153" customWidth="1"/>
    <col min="64" max="64" width="66.140625" style="153" customWidth="1"/>
    <col min="65" max="65" width="50" style="153" customWidth="1"/>
    <col min="66" max="66" width="56.140625" style="153" customWidth="1"/>
    <col min="67" max="67" width="57" style="153" customWidth="1"/>
    <col min="68" max="68" width="59.5703125" style="153" customWidth="1"/>
    <col min="69" max="69" width="59.140625" style="153" customWidth="1"/>
    <col min="70" max="70" width="57.5703125" style="153" customWidth="1"/>
    <col min="71" max="71" width="50.28515625" style="153" customWidth="1"/>
    <col min="72" max="72" width="46.7109375" style="153" customWidth="1"/>
    <col min="73" max="73" width="41.140625" style="153" customWidth="1"/>
    <col min="74" max="74" width="42.85546875" style="153" customWidth="1"/>
    <col min="75" max="75" width="51.140625" style="153" customWidth="1"/>
    <col min="76" max="76" width="50.28515625" style="153" customWidth="1"/>
    <col min="77" max="77" width="51" style="153" customWidth="1"/>
    <col min="78" max="78" width="47.140625" style="153" customWidth="1"/>
    <col min="79" max="91" width="42.7109375" style="153" customWidth="1"/>
    <col min="92" max="92" width="49" style="153" customWidth="1"/>
    <col min="93" max="93" width="50.42578125" style="153" customWidth="1"/>
    <col min="94" max="94" width="60" style="153" customWidth="1"/>
    <col min="95" max="95" width="78.42578125" style="153" customWidth="1"/>
    <col min="96" max="96" width="60.7109375" style="153" customWidth="1"/>
    <col min="97" max="97" width="46.85546875" style="153" customWidth="1"/>
    <col min="98" max="98" width="39.42578125" style="153" customWidth="1"/>
    <col min="99" max="99" width="30.7109375" style="153" customWidth="1"/>
    <col min="100" max="100" width="36.5703125" style="153" customWidth="1"/>
    <col min="101" max="101" width="45.140625" style="153" customWidth="1"/>
    <col min="102" max="102" width="57.28515625" style="153" customWidth="1"/>
    <col min="103" max="128" width="10.7109375" style="153" customWidth="1"/>
    <col min="129" max="16384" width="14.42578125" style="153"/>
  </cols>
  <sheetData>
    <row r="1" spans="1:128" ht="46.5" customHeight="1">
      <c r="A1" s="278" t="s">
        <v>6</v>
      </c>
      <c r="B1" s="278"/>
      <c r="C1" s="278"/>
      <c r="D1" s="278"/>
      <c r="E1" s="278"/>
      <c r="F1" s="278"/>
      <c r="G1" s="278"/>
      <c r="H1" s="278"/>
      <c r="I1" s="278"/>
      <c r="J1" s="278"/>
      <c r="K1" s="278"/>
      <c r="L1" s="278"/>
      <c r="M1" s="278"/>
      <c r="N1" s="278"/>
      <c r="O1" s="278"/>
      <c r="P1" s="278"/>
      <c r="Q1" s="278"/>
      <c r="R1" s="278"/>
      <c r="S1" s="278"/>
      <c r="T1" s="278"/>
      <c r="U1" s="278"/>
      <c r="V1" s="278"/>
      <c r="W1" s="278"/>
      <c r="X1" s="278"/>
      <c r="Y1" s="278"/>
      <c r="Z1" s="278"/>
      <c r="AA1" s="278"/>
      <c r="AB1" s="278"/>
      <c r="AC1" s="278"/>
      <c r="AD1" s="278"/>
      <c r="AE1" s="278"/>
      <c r="AF1" s="278"/>
      <c r="AG1" s="278"/>
      <c r="AH1" s="278"/>
      <c r="AI1" s="278"/>
      <c r="AJ1" s="278"/>
      <c r="AK1" s="278"/>
      <c r="AL1" s="278"/>
      <c r="AM1" s="278"/>
      <c r="AN1" s="278"/>
      <c r="AO1" s="278"/>
      <c r="AP1" s="278"/>
      <c r="AQ1" s="278"/>
      <c r="AR1" s="278"/>
      <c r="AS1" s="278"/>
      <c r="AT1" s="278"/>
      <c r="AU1" s="278"/>
      <c r="AV1" s="278"/>
      <c r="AW1" s="278"/>
      <c r="AX1" s="278"/>
      <c r="AY1" s="278"/>
      <c r="AZ1" s="278"/>
      <c r="BA1" s="278"/>
      <c r="BB1" s="278"/>
      <c r="BC1" s="278"/>
      <c r="BD1" s="278"/>
      <c r="BE1" s="278"/>
      <c r="BF1" s="278"/>
      <c r="BG1" s="278"/>
      <c r="BH1" s="278"/>
      <c r="BI1" s="278"/>
      <c r="BJ1" s="278"/>
      <c r="BK1" s="278"/>
      <c r="BL1" s="278"/>
      <c r="BM1" s="278"/>
      <c r="BN1" s="278"/>
      <c r="BO1" s="278"/>
      <c r="BP1" s="278"/>
      <c r="BQ1" s="278"/>
      <c r="BR1" s="278"/>
      <c r="BS1" s="278"/>
      <c r="BT1" s="278"/>
      <c r="BU1" s="278"/>
      <c r="BV1" s="278"/>
      <c r="BW1" s="278"/>
      <c r="BX1" s="278"/>
      <c r="BY1" s="278"/>
      <c r="BZ1" s="278"/>
      <c r="CA1" s="278"/>
      <c r="CB1" s="278"/>
      <c r="CC1" s="278"/>
      <c r="CD1" s="278"/>
      <c r="CE1" s="278"/>
      <c r="CF1" s="278"/>
      <c r="CG1" s="278"/>
      <c r="CH1" s="278"/>
      <c r="CI1" s="278"/>
      <c r="CJ1" s="278"/>
      <c r="CK1" s="278"/>
      <c r="CL1" s="278"/>
      <c r="CM1" s="278"/>
      <c r="CN1" s="278"/>
      <c r="CO1" s="278"/>
      <c r="CP1" s="278"/>
      <c r="CQ1" s="278"/>
      <c r="CR1" s="278"/>
      <c r="CS1" s="278"/>
      <c r="CT1" s="278"/>
      <c r="CU1" s="278"/>
      <c r="CV1" s="278"/>
      <c r="CW1" s="278"/>
      <c r="CX1" s="278"/>
    </row>
    <row r="2" spans="1:128" ht="57.75" customHeight="1">
      <c r="A2" s="279" t="s">
        <v>7</v>
      </c>
      <c r="B2" s="279"/>
      <c r="C2" s="279"/>
      <c r="D2" s="279"/>
      <c r="E2" s="279"/>
      <c r="F2" s="279"/>
      <c r="G2" s="279"/>
      <c r="H2" s="279"/>
      <c r="I2" s="279"/>
      <c r="J2" s="279"/>
      <c r="K2" s="279"/>
      <c r="L2" s="279"/>
      <c r="M2" s="279"/>
      <c r="N2" s="279"/>
      <c r="O2" s="279"/>
      <c r="P2" s="280"/>
      <c r="Q2" s="281" t="s">
        <v>8</v>
      </c>
      <c r="R2" s="282"/>
      <c r="S2" s="282"/>
      <c r="T2" s="282"/>
      <c r="U2" s="282"/>
      <c r="V2" s="282"/>
      <c r="W2" s="282"/>
      <c r="X2" s="282"/>
      <c r="Y2" s="282"/>
      <c r="Z2" s="282"/>
      <c r="AA2" s="282"/>
      <c r="AB2" s="282"/>
      <c r="AC2" s="282"/>
      <c r="AD2" s="282"/>
      <c r="AE2" s="282"/>
      <c r="AF2" s="282"/>
      <c r="AG2" s="282"/>
      <c r="AH2" s="282"/>
      <c r="AI2" s="282"/>
      <c r="AJ2" s="282"/>
      <c r="AK2" s="282"/>
      <c r="AL2" s="282"/>
      <c r="AM2" s="282"/>
      <c r="AN2" s="282"/>
      <c r="AO2" s="282"/>
      <c r="AP2" s="282"/>
      <c r="AQ2" s="282"/>
      <c r="AR2" s="282"/>
      <c r="AS2" s="282"/>
      <c r="AT2" s="282"/>
      <c r="AU2" s="282"/>
      <c r="AV2" s="282"/>
      <c r="AW2" s="282"/>
      <c r="AX2" s="282"/>
      <c r="AY2" s="282"/>
      <c r="AZ2" s="282"/>
      <c r="BA2" s="283" t="s">
        <v>9</v>
      </c>
      <c r="BB2" s="284"/>
      <c r="BC2" s="284"/>
      <c r="BD2" s="284"/>
      <c r="BE2" s="284"/>
      <c r="BF2" s="284"/>
      <c r="BG2" s="284"/>
      <c r="BH2" s="284"/>
      <c r="BI2" s="284"/>
      <c r="BJ2" s="284"/>
      <c r="BK2" s="284"/>
      <c r="BL2" s="284"/>
      <c r="BM2" s="284"/>
      <c r="BN2" s="284"/>
      <c r="BO2" s="284"/>
      <c r="BP2" s="284"/>
      <c r="BQ2" s="284"/>
      <c r="BR2" s="284"/>
      <c r="BS2" s="284"/>
      <c r="BT2" s="284"/>
      <c r="BU2" s="284"/>
      <c r="BV2" s="284"/>
      <c r="BW2" s="284"/>
      <c r="BX2" s="284"/>
      <c r="BY2" s="284"/>
      <c r="BZ2" s="284"/>
      <c r="CA2" s="284"/>
      <c r="CB2" s="285" t="s">
        <v>10</v>
      </c>
      <c r="CC2" s="286"/>
      <c r="CD2" s="286"/>
      <c r="CE2" s="286"/>
      <c r="CF2" s="286"/>
      <c r="CG2" s="286"/>
      <c r="CH2" s="286"/>
      <c r="CI2" s="286"/>
      <c r="CJ2" s="286"/>
      <c r="CK2" s="286"/>
      <c r="CL2" s="286"/>
      <c r="CM2" s="287"/>
      <c r="CN2" s="291" t="s">
        <v>11</v>
      </c>
      <c r="CO2" s="292"/>
      <c r="CP2" s="292"/>
      <c r="CQ2" s="292"/>
      <c r="CR2" s="292"/>
      <c r="CS2" s="292"/>
      <c r="CT2" s="293"/>
      <c r="CU2" s="297" t="s">
        <v>12</v>
      </c>
      <c r="CV2" s="298"/>
      <c r="CW2" s="298"/>
      <c r="CX2" s="299"/>
    </row>
    <row r="3" spans="1:128" ht="49.5" customHeight="1">
      <c r="A3" s="303" t="s">
        <v>13</v>
      </c>
      <c r="B3" s="303" t="s">
        <v>14</v>
      </c>
      <c r="C3" s="304" t="s">
        <v>15</v>
      </c>
      <c r="D3" s="303" t="s">
        <v>16</v>
      </c>
      <c r="E3" s="303" t="s">
        <v>17</v>
      </c>
      <c r="F3" s="303" t="s">
        <v>18</v>
      </c>
      <c r="G3" s="303" t="s">
        <v>19</v>
      </c>
      <c r="H3" s="303" t="s">
        <v>20</v>
      </c>
      <c r="I3" s="303" t="s">
        <v>21</v>
      </c>
      <c r="J3" s="303" t="s">
        <v>22</v>
      </c>
      <c r="K3" s="303" t="s">
        <v>23</v>
      </c>
      <c r="L3" s="303" t="s">
        <v>24</v>
      </c>
      <c r="M3" s="303" t="s">
        <v>25</v>
      </c>
      <c r="N3" s="303" t="s">
        <v>26</v>
      </c>
      <c r="O3" s="303" t="s">
        <v>27</v>
      </c>
      <c r="P3" s="303" t="s">
        <v>28</v>
      </c>
      <c r="Q3" s="314" t="s">
        <v>4</v>
      </c>
      <c r="R3" s="315"/>
      <c r="S3" s="316"/>
      <c r="T3" s="317" t="s">
        <v>29</v>
      </c>
      <c r="U3" s="315"/>
      <c r="V3" s="316"/>
      <c r="W3" s="317" t="s">
        <v>3</v>
      </c>
      <c r="X3" s="315"/>
      <c r="Y3" s="315"/>
      <c r="Z3" s="316"/>
      <c r="AA3" s="317" t="s">
        <v>30</v>
      </c>
      <c r="AB3" s="315"/>
      <c r="AC3" s="315"/>
      <c r="AD3" s="316"/>
      <c r="AE3" s="317" t="s">
        <v>31</v>
      </c>
      <c r="AF3" s="315"/>
      <c r="AG3" s="315"/>
      <c r="AH3" s="315"/>
      <c r="AI3" s="316"/>
      <c r="AJ3" s="317" t="s">
        <v>5</v>
      </c>
      <c r="AK3" s="315"/>
      <c r="AL3" s="316"/>
      <c r="AM3" s="317" t="s">
        <v>32</v>
      </c>
      <c r="AN3" s="315"/>
      <c r="AO3" s="316"/>
      <c r="AP3" s="317" t="s">
        <v>33</v>
      </c>
      <c r="AQ3" s="315"/>
      <c r="AR3" s="315"/>
      <c r="AS3" s="316"/>
      <c r="AT3" s="317" t="s">
        <v>34</v>
      </c>
      <c r="AU3" s="315"/>
      <c r="AV3" s="315"/>
      <c r="AW3" s="316"/>
      <c r="AX3" s="317" t="s">
        <v>35</v>
      </c>
      <c r="AY3" s="315"/>
      <c r="AZ3" s="315"/>
      <c r="BA3" s="154" t="s">
        <v>36</v>
      </c>
      <c r="BB3" s="312" t="s">
        <v>37</v>
      </c>
      <c r="BC3" s="313"/>
      <c r="BD3" s="321" t="s">
        <v>38</v>
      </c>
      <c r="BE3" s="322"/>
      <c r="BF3" s="322"/>
      <c r="BG3" s="322"/>
      <c r="BH3" s="322"/>
      <c r="BI3" s="322"/>
      <c r="BJ3" s="322"/>
      <c r="BK3" s="322"/>
      <c r="BL3" s="322"/>
      <c r="BM3" s="322"/>
      <c r="BN3" s="322"/>
      <c r="BO3" s="322"/>
      <c r="BP3" s="322"/>
      <c r="BQ3" s="322"/>
      <c r="BR3" s="322"/>
      <c r="BS3" s="323" t="s">
        <v>39</v>
      </c>
      <c r="BT3" s="322"/>
      <c r="BU3" s="322"/>
      <c r="BV3" s="322"/>
      <c r="BW3" s="322"/>
      <c r="BX3" s="322"/>
      <c r="BY3" s="322"/>
      <c r="BZ3" s="322"/>
      <c r="CA3" s="324"/>
      <c r="CB3" s="288"/>
      <c r="CC3" s="289"/>
      <c r="CD3" s="289"/>
      <c r="CE3" s="289"/>
      <c r="CF3" s="289"/>
      <c r="CG3" s="289"/>
      <c r="CH3" s="289"/>
      <c r="CI3" s="289"/>
      <c r="CJ3" s="289"/>
      <c r="CK3" s="289"/>
      <c r="CL3" s="289"/>
      <c r="CM3" s="290"/>
      <c r="CN3" s="294"/>
      <c r="CO3" s="295"/>
      <c r="CP3" s="295"/>
      <c r="CQ3" s="295"/>
      <c r="CR3" s="295"/>
      <c r="CS3" s="295"/>
      <c r="CT3" s="296"/>
      <c r="CU3" s="300"/>
      <c r="CV3" s="301"/>
      <c r="CW3" s="301"/>
      <c r="CX3" s="302"/>
    </row>
    <row r="4" spans="1:128" ht="120" customHeight="1">
      <c r="A4" s="303"/>
      <c r="B4" s="303"/>
      <c r="C4" s="304"/>
      <c r="D4" s="303"/>
      <c r="E4" s="303"/>
      <c r="F4" s="303"/>
      <c r="G4" s="303"/>
      <c r="H4" s="303"/>
      <c r="I4" s="303"/>
      <c r="J4" s="303"/>
      <c r="K4" s="303"/>
      <c r="L4" s="303"/>
      <c r="M4" s="303"/>
      <c r="N4" s="303"/>
      <c r="O4" s="303"/>
      <c r="P4" s="303"/>
      <c r="Q4" s="155" t="s">
        <v>40</v>
      </c>
      <c r="R4" s="155" t="s">
        <v>41</v>
      </c>
      <c r="S4" s="155" t="s">
        <v>42</v>
      </c>
      <c r="T4" s="155" t="s">
        <v>43</v>
      </c>
      <c r="U4" s="155" t="s">
        <v>44</v>
      </c>
      <c r="V4" s="155" t="s">
        <v>45</v>
      </c>
      <c r="W4" s="155" t="s">
        <v>46</v>
      </c>
      <c r="X4" s="155" t="s">
        <v>47</v>
      </c>
      <c r="Y4" s="155" t="s">
        <v>48</v>
      </c>
      <c r="Z4" s="155" t="s">
        <v>49</v>
      </c>
      <c r="AA4" s="155" t="s">
        <v>50</v>
      </c>
      <c r="AB4" s="155" t="s">
        <v>51</v>
      </c>
      <c r="AC4" s="155" t="s">
        <v>52</v>
      </c>
      <c r="AD4" s="155" t="s">
        <v>53</v>
      </c>
      <c r="AE4" s="155" t="s">
        <v>54</v>
      </c>
      <c r="AF4" s="155" t="s">
        <v>55</v>
      </c>
      <c r="AG4" s="155" t="s">
        <v>56</v>
      </c>
      <c r="AH4" s="155" t="s">
        <v>57</v>
      </c>
      <c r="AI4" s="155" t="s">
        <v>58</v>
      </c>
      <c r="AJ4" s="155" t="s">
        <v>59</v>
      </c>
      <c r="AK4" s="155" t="s">
        <v>60</v>
      </c>
      <c r="AL4" s="155" t="s">
        <v>61</v>
      </c>
      <c r="AM4" s="155" t="s">
        <v>62</v>
      </c>
      <c r="AN4" s="155" t="s">
        <v>63</v>
      </c>
      <c r="AO4" s="155" t="s">
        <v>64</v>
      </c>
      <c r="AP4" s="155" t="s">
        <v>65</v>
      </c>
      <c r="AQ4" s="155" t="s">
        <v>66</v>
      </c>
      <c r="AR4" s="155" t="s">
        <v>67</v>
      </c>
      <c r="AS4" s="155" t="s">
        <v>68</v>
      </c>
      <c r="AT4" s="155" t="s">
        <v>69</v>
      </c>
      <c r="AU4" s="155" t="s">
        <v>70</v>
      </c>
      <c r="AV4" s="155" t="s">
        <v>71</v>
      </c>
      <c r="AW4" s="155" t="s">
        <v>72</v>
      </c>
      <c r="AX4" s="155" t="s">
        <v>73</v>
      </c>
      <c r="AY4" s="155" t="s">
        <v>74</v>
      </c>
      <c r="AZ4" s="156" t="s">
        <v>75</v>
      </c>
      <c r="BA4" s="157" t="s">
        <v>76</v>
      </c>
      <c r="BB4" s="157" t="s">
        <v>77</v>
      </c>
      <c r="BC4" s="157" t="s">
        <v>78</v>
      </c>
      <c r="BD4" s="157" t="s">
        <v>79</v>
      </c>
      <c r="BE4" s="157" t="s">
        <v>80</v>
      </c>
      <c r="BF4" s="157" t="s">
        <v>81</v>
      </c>
      <c r="BG4" s="157" t="s">
        <v>82</v>
      </c>
      <c r="BH4" s="157" t="s">
        <v>83</v>
      </c>
      <c r="BI4" s="158" t="s">
        <v>84</v>
      </c>
      <c r="BJ4" s="158" t="s">
        <v>85</v>
      </c>
      <c r="BK4" s="158" t="s">
        <v>86</v>
      </c>
      <c r="BL4" s="158" t="s">
        <v>87</v>
      </c>
      <c r="BM4" s="158" t="s">
        <v>88</v>
      </c>
      <c r="BN4" s="158" t="s">
        <v>89</v>
      </c>
      <c r="BO4" s="158" t="s">
        <v>90</v>
      </c>
      <c r="BP4" s="158" t="s">
        <v>91</v>
      </c>
      <c r="BQ4" s="158" t="s">
        <v>92</v>
      </c>
      <c r="BR4" s="158" t="s">
        <v>93</v>
      </c>
      <c r="BS4" s="157" t="s">
        <v>94</v>
      </c>
      <c r="BT4" s="157" t="s">
        <v>95</v>
      </c>
      <c r="BU4" s="157" t="s">
        <v>96</v>
      </c>
      <c r="BV4" s="157" t="s">
        <v>97</v>
      </c>
      <c r="BW4" s="157" t="s">
        <v>98</v>
      </c>
      <c r="BX4" s="157" t="s">
        <v>99</v>
      </c>
      <c r="BY4" s="157" t="s">
        <v>100</v>
      </c>
      <c r="BZ4" s="157" t="s">
        <v>101</v>
      </c>
      <c r="CA4" s="159" t="s">
        <v>102</v>
      </c>
      <c r="CB4" s="160" t="s">
        <v>103</v>
      </c>
      <c r="CC4" s="160" t="s">
        <v>104</v>
      </c>
      <c r="CD4" s="160" t="s">
        <v>105</v>
      </c>
      <c r="CE4" s="160" t="s">
        <v>106</v>
      </c>
      <c r="CF4" s="160" t="s">
        <v>107</v>
      </c>
      <c r="CG4" s="160" t="s">
        <v>108</v>
      </c>
      <c r="CH4" s="160" t="s">
        <v>109</v>
      </c>
      <c r="CI4" s="160" t="s">
        <v>110</v>
      </c>
      <c r="CJ4" s="160" t="s">
        <v>111</v>
      </c>
      <c r="CK4" s="160" t="s">
        <v>112</v>
      </c>
      <c r="CL4" s="161" t="s">
        <v>113</v>
      </c>
      <c r="CM4" s="160" t="s">
        <v>114</v>
      </c>
      <c r="CN4" s="162" t="s">
        <v>115</v>
      </c>
      <c r="CO4" s="157" t="s">
        <v>116</v>
      </c>
      <c r="CP4" s="157" t="s">
        <v>117</v>
      </c>
      <c r="CQ4" s="157" t="s">
        <v>118</v>
      </c>
      <c r="CR4" s="157" t="s">
        <v>119</v>
      </c>
      <c r="CS4" s="157" t="s">
        <v>120</v>
      </c>
      <c r="CT4" s="159" t="s">
        <v>121</v>
      </c>
      <c r="CU4" s="163" t="s">
        <v>122</v>
      </c>
      <c r="CV4" s="164" t="s">
        <v>123</v>
      </c>
      <c r="CW4" s="165" t="s">
        <v>124</v>
      </c>
      <c r="CX4" s="166" t="s">
        <v>125</v>
      </c>
    </row>
    <row r="5" spans="1:128">
      <c r="A5" s="167" t="s">
        <v>126</v>
      </c>
      <c r="B5" s="168" t="s">
        <v>771</v>
      </c>
      <c r="C5" s="168" t="s">
        <v>772</v>
      </c>
      <c r="D5" s="168"/>
      <c r="E5" s="168"/>
      <c r="F5" s="168"/>
      <c r="G5" s="168"/>
      <c r="H5" s="168"/>
      <c r="I5" s="168"/>
      <c r="J5" s="168"/>
      <c r="K5" s="168"/>
      <c r="L5" s="168"/>
      <c r="M5" s="168"/>
      <c r="N5" s="169"/>
      <c r="O5" s="170"/>
      <c r="P5" s="170"/>
      <c r="Q5" s="171"/>
      <c r="R5" s="171"/>
      <c r="S5" s="171"/>
      <c r="T5" s="171"/>
      <c r="U5" s="17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2"/>
      <c r="BB5" s="172"/>
      <c r="BC5" s="172"/>
      <c r="BD5" s="172"/>
      <c r="BE5" s="172"/>
      <c r="BF5" s="172"/>
      <c r="BG5" s="172"/>
      <c r="BH5" s="172"/>
      <c r="BI5" s="172"/>
      <c r="BJ5" s="172"/>
      <c r="BK5" s="172"/>
      <c r="BL5" s="172"/>
      <c r="BM5" s="172"/>
      <c r="BN5" s="172"/>
      <c r="BO5" s="172"/>
      <c r="BP5" s="172"/>
      <c r="BQ5" s="172"/>
      <c r="BR5" s="172"/>
      <c r="BS5" s="172"/>
      <c r="BT5" s="172"/>
      <c r="BU5" s="172"/>
      <c r="BV5" s="172"/>
      <c r="BW5" s="172"/>
      <c r="BX5" s="172"/>
      <c r="BY5" s="172"/>
      <c r="BZ5" s="172"/>
      <c r="CA5" s="171"/>
      <c r="CB5" s="170"/>
      <c r="CC5" s="170"/>
      <c r="CD5" s="170"/>
      <c r="CE5" s="170">
        <f>COUNTIF(AA5:AD5,"SI")</f>
        <v>0</v>
      </c>
      <c r="CF5" s="170">
        <f>COUNTIF(AE5:AI5,"SI")</f>
        <v>0</v>
      </c>
      <c r="CG5" s="170">
        <f>COUNTIF(AJ5:AL5,"SI")</f>
        <v>0</v>
      </c>
      <c r="CH5" s="170">
        <f>COUNTIF(AM5:AO5,"SI")</f>
        <v>0</v>
      </c>
      <c r="CI5" s="170">
        <f>COUNTIF(AP5:AS5,"SI")</f>
        <v>0</v>
      </c>
      <c r="CJ5" s="170">
        <f>COUNTIF(AT5:AW5,"SI")</f>
        <v>0</v>
      </c>
      <c r="CK5" s="170">
        <f>COUNTIF(AX5:AZ5,"SI")</f>
        <v>0</v>
      </c>
      <c r="CL5" s="170">
        <f>SUM(CB5:CK5)</f>
        <v>0</v>
      </c>
      <c r="CM5" s="173">
        <f>CL5/36</f>
        <v>0</v>
      </c>
      <c r="CN5" s="170">
        <f>COUNTIF(BA5,"SI")</f>
        <v>0</v>
      </c>
      <c r="CO5" s="172">
        <f>COUNTIF(BB5,"SI")</f>
        <v>0</v>
      </c>
      <c r="CP5" s="172">
        <f t="shared" ref="CP5:CP68" si="0">COUNTIF(BC5,"SI")</f>
        <v>0</v>
      </c>
      <c r="CQ5" s="172">
        <f t="shared" ref="CQ5:CQ109" si="1">COUNTIFS(BD5:BR5,"SI")</f>
        <v>0</v>
      </c>
      <c r="CR5" s="172">
        <f t="shared" ref="CR5:CR109" si="2">COUNTIFS(BS5:CA5,"SI")</f>
        <v>0</v>
      </c>
      <c r="CS5" s="168">
        <f t="shared" ref="CS5:CS109" si="3">SUM(CN5:CR5)</f>
        <v>0</v>
      </c>
      <c r="CT5" s="174">
        <f>(CS5/15)</f>
        <v>0</v>
      </c>
      <c r="CU5" s="305">
        <f>AVERAGE(CT5:CT12)</f>
        <v>0</v>
      </c>
      <c r="CV5" s="306"/>
      <c r="CW5" s="307"/>
      <c r="CX5" s="325">
        <f>AVERAGE(CT5:CT23,CT25:CT109)</f>
        <v>1.0302197802197802E-2</v>
      </c>
      <c r="CY5" s="175"/>
      <c r="CZ5" s="175"/>
      <c r="DA5" s="175"/>
      <c r="DB5" s="175"/>
      <c r="DC5" s="175"/>
      <c r="DD5" s="175"/>
      <c r="DE5" s="175"/>
      <c r="DF5" s="175"/>
      <c r="DG5" s="175"/>
      <c r="DH5" s="175"/>
      <c r="DI5" s="175"/>
      <c r="DJ5" s="175"/>
      <c r="DK5" s="175"/>
      <c r="DL5" s="175"/>
      <c r="DM5" s="175"/>
      <c r="DN5" s="175"/>
      <c r="DO5" s="175"/>
      <c r="DP5" s="175"/>
      <c r="DQ5" s="175"/>
      <c r="DR5" s="175"/>
    </row>
    <row r="6" spans="1:128">
      <c r="A6" s="167" t="s">
        <v>126</v>
      </c>
      <c r="B6" s="167" t="s">
        <v>771</v>
      </c>
      <c r="C6" s="167" t="s">
        <v>773</v>
      </c>
      <c r="D6" s="167"/>
      <c r="E6" s="167"/>
      <c r="F6" s="167"/>
      <c r="G6" s="167"/>
      <c r="H6" s="167"/>
      <c r="I6" s="167"/>
      <c r="J6" s="167"/>
      <c r="K6" s="167"/>
      <c r="L6" s="167"/>
      <c r="M6" s="167"/>
      <c r="N6" s="169"/>
      <c r="O6" s="170"/>
      <c r="P6" s="170"/>
      <c r="Q6" s="172"/>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c r="AP6" s="172"/>
      <c r="AQ6" s="172"/>
      <c r="AR6" s="172"/>
      <c r="AS6" s="172"/>
      <c r="AT6" s="172"/>
      <c r="AU6" s="172"/>
      <c r="AV6" s="172"/>
      <c r="AW6" s="172"/>
      <c r="AX6" s="172"/>
      <c r="AY6" s="172"/>
      <c r="AZ6" s="172"/>
      <c r="BA6" s="172"/>
      <c r="BB6" s="172"/>
      <c r="BC6" s="172"/>
      <c r="BD6" s="172"/>
      <c r="BE6" s="172"/>
      <c r="BF6" s="172"/>
      <c r="BG6" s="172"/>
      <c r="BH6" s="172"/>
      <c r="BI6" s="172"/>
      <c r="BJ6" s="172"/>
      <c r="BK6" s="172"/>
      <c r="BL6" s="172"/>
      <c r="BM6" s="172"/>
      <c r="BN6" s="172"/>
      <c r="BO6" s="172"/>
      <c r="BP6" s="172"/>
      <c r="BQ6" s="172"/>
      <c r="BR6" s="172"/>
      <c r="BS6" s="172"/>
      <c r="BT6" s="172"/>
      <c r="BU6" s="172"/>
      <c r="BV6" s="172"/>
      <c r="BW6" s="172"/>
      <c r="BX6" s="172"/>
      <c r="BY6" s="172"/>
      <c r="BZ6" s="172"/>
      <c r="CA6" s="172"/>
      <c r="CB6" s="170">
        <f t="shared" ref="CB6:CB69" si="4">COUNTIF(Q6:S6,"SI")</f>
        <v>0</v>
      </c>
      <c r="CC6" s="170">
        <f t="shared" ref="CC6:CC69" si="5">COUNTIF(T6:V6,"SI")</f>
        <v>0</v>
      </c>
      <c r="CD6" s="170">
        <f t="shared" ref="CD6:CD69" si="6">COUNTIF(W6:Z6,"SI")</f>
        <v>0</v>
      </c>
      <c r="CE6" s="170">
        <f t="shared" ref="CE6:CE69" si="7">COUNTIF(AA6:AD6,"SI")</f>
        <v>0</v>
      </c>
      <c r="CF6" s="170">
        <f t="shared" ref="CF6:CF69" si="8">COUNTIF(AE6:AI6,"SI")</f>
        <v>0</v>
      </c>
      <c r="CG6" s="170">
        <f t="shared" ref="CG6:CG69" si="9">COUNTIF(AJ6:AL6,"SI")</f>
        <v>0</v>
      </c>
      <c r="CH6" s="170">
        <f t="shared" ref="CH6:CH69" si="10">COUNTIF(AM6:AO6,"SI")</f>
        <v>0</v>
      </c>
      <c r="CI6" s="170">
        <f t="shared" ref="CI6:CI69" si="11">COUNTIF(AP6:AS6,"SI")</f>
        <v>0</v>
      </c>
      <c r="CJ6" s="170">
        <f t="shared" ref="CJ6:CJ69" si="12">COUNTIF(AT6:AW6,"SI")</f>
        <v>0</v>
      </c>
      <c r="CK6" s="170">
        <f t="shared" ref="CK6:CK69" si="13">COUNTIF(AX6:AZ6,"SI")</f>
        <v>0</v>
      </c>
      <c r="CL6" s="170">
        <f t="shared" ref="CL6:CL69" si="14">SUM(CB6:CK6)</f>
        <v>0</v>
      </c>
      <c r="CM6" s="173">
        <f t="shared" ref="CM6:CM69" si="15">CL6/36</f>
        <v>0</v>
      </c>
      <c r="CN6" s="170">
        <f t="shared" ref="CN6:CP69" si="16">COUNTIF(BA6,"SI")</f>
        <v>0</v>
      </c>
      <c r="CO6" s="172">
        <f t="shared" si="16"/>
        <v>0</v>
      </c>
      <c r="CP6" s="171">
        <f t="shared" si="0"/>
        <v>0</v>
      </c>
      <c r="CQ6" s="171">
        <f t="shared" si="1"/>
        <v>0</v>
      </c>
      <c r="CR6" s="171">
        <f t="shared" si="2"/>
        <v>0</v>
      </c>
      <c r="CS6" s="167">
        <f t="shared" si="3"/>
        <v>0</v>
      </c>
      <c r="CT6" s="176">
        <f t="shared" ref="CT6:CT8" si="17">(CS6/14)</f>
        <v>0</v>
      </c>
      <c r="CU6" s="308"/>
      <c r="CV6" s="309"/>
      <c r="CW6" s="310"/>
      <c r="CX6" s="326"/>
      <c r="CY6" s="175"/>
      <c r="CZ6" s="175"/>
      <c r="DA6" s="175"/>
      <c r="DB6" s="175"/>
      <c r="DC6" s="175"/>
      <c r="DD6" s="175"/>
      <c r="DE6" s="175"/>
      <c r="DF6" s="175"/>
      <c r="DG6" s="175"/>
      <c r="DH6" s="175"/>
      <c r="DI6" s="175"/>
      <c r="DJ6" s="175"/>
      <c r="DK6" s="175"/>
      <c r="DL6" s="175"/>
      <c r="DM6" s="175"/>
      <c r="DN6" s="175"/>
      <c r="DO6" s="175"/>
      <c r="DP6" s="175"/>
      <c r="DQ6" s="175"/>
      <c r="DR6" s="175"/>
    </row>
    <row r="7" spans="1:128">
      <c r="A7" s="167" t="s">
        <v>126</v>
      </c>
      <c r="B7" s="167" t="s">
        <v>771</v>
      </c>
      <c r="C7" s="167" t="s">
        <v>774</v>
      </c>
      <c r="D7" s="167"/>
      <c r="E7" s="167"/>
      <c r="F7" s="167"/>
      <c r="G7" s="167"/>
      <c r="H7" s="167"/>
      <c r="I7" s="167"/>
      <c r="J7" s="167"/>
      <c r="K7" s="167"/>
      <c r="L7" s="167"/>
      <c r="M7" s="167"/>
      <c r="N7" s="169"/>
      <c r="O7" s="170"/>
      <c r="P7" s="170"/>
      <c r="Q7" s="172"/>
      <c r="R7" s="172"/>
      <c r="S7" s="172"/>
      <c r="T7" s="172"/>
      <c r="U7" s="172"/>
      <c r="V7" s="172"/>
      <c r="W7" s="172"/>
      <c r="X7" s="172"/>
      <c r="Y7" s="172"/>
      <c r="Z7" s="172"/>
      <c r="AA7" s="172"/>
      <c r="AB7" s="172"/>
      <c r="AC7" s="172"/>
      <c r="AD7" s="172"/>
      <c r="AE7" s="172"/>
      <c r="AF7" s="172"/>
      <c r="AG7" s="172"/>
      <c r="AH7" s="172"/>
      <c r="AI7" s="172"/>
      <c r="AJ7" s="172"/>
      <c r="AK7" s="172"/>
      <c r="AL7" s="172"/>
      <c r="AM7" s="172"/>
      <c r="AN7" s="172"/>
      <c r="AO7" s="172"/>
      <c r="AP7" s="172"/>
      <c r="AQ7" s="172"/>
      <c r="AR7" s="172"/>
      <c r="AS7" s="172"/>
      <c r="AT7" s="172"/>
      <c r="AU7" s="172"/>
      <c r="AV7" s="172"/>
      <c r="AW7" s="172"/>
      <c r="AX7" s="172"/>
      <c r="AY7" s="172"/>
      <c r="AZ7" s="172"/>
      <c r="BA7" s="172"/>
      <c r="BB7" s="172"/>
      <c r="BC7" s="172"/>
      <c r="BD7" s="172"/>
      <c r="BE7" s="172"/>
      <c r="BF7" s="172"/>
      <c r="BG7" s="172"/>
      <c r="BH7" s="172"/>
      <c r="BI7" s="172"/>
      <c r="BJ7" s="172"/>
      <c r="BK7" s="172"/>
      <c r="BL7" s="172"/>
      <c r="BM7" s="172"/>
      <c r="BN7" s="172"/>
      <c r="BO7" s="172"/>
      <c r="BP7" s="172"/>
      <c r="BQ7" s="172"/>
      <c r="BR7" s="172"/>
      <c r="BS7" s="172"/>
      <c r="BT7" s="172"/>
      <c r="BU7" s="172"/>
      <c r="BV7" s="172"/>
      <c r="BW7" s="172"/>
      <c r="BX7" s="172"/>
      <c r="BY7" s="172"/>
      <c r="BZ7" s="172"/>
      <c r="CA7" s="172"/>
      <c r="CB7" s="170">
        <f t="shared" si="4"/>
        <v>0</v>
      </c>
      <c r="CC7" s="170">
        <f t="shared" si="5"/>
        <v>0</v>
      </c>
      <c r="CD7" s="170">
        <f t="shared" si="6"/>
        <v>0</v>
      </c>
      <c r="CE7" s="170">
        <f t="shared" si="7"/>
        <v>0</v>
      </c>
      <c r="CF7" s="170">
        <f t="shared" si="8"/>
        <v>0</v>
      </c>
      <c r="CG7" s="170">
        <f t="shared" si="9"/>
        <v>0</v>
      </c>
      <c r="CH7" s="170">
        <f t="shared" si="10"/>
        <v>0</v>
      </c>
      <c r="CI7" s="170">
        <f t="shared" si="11"/>
        <v>0</v>
      </c>
      <c r="CJ7" s="170">
        <f t="shared" si="12"/>
        <v>0</v>
      </c>
      <c r="CK7" s="170">
        <f t="shared" si="13"/>
        <v>0</v>
      </c>
      <c r="CL7" s="170">
        <f t="shared" si="14"/>
        <v>0</v>
      </c>
      <c r="CM7" s="173">
        <f t="shared" si="15"/>
        <v>0</v>
      </c>
      <c r="CN7" s="170">
        <f t="shared" si="16"/>
        <v>0</v>
      </c>
      <c r="CO7" s="172">
        <f t="shared" si="16"/>
        <v>0</v>
      </c>
      <c r="CP7" s="171">
        <f t="shared" si="0"/>
        <v>0</v>
      </c>
      <c r="CQ7" s="171">
        <f t="shared" si="1"/>
        <v>0</v>
      </c>
      <c r="CR7" s="171">
        <f t="shared" si="2"/>
        <v>0</v>
      </c>
      <c r="CS7" s="167">
        <f t="shared" si="3"/>
        <v>0</v>
      </c>
      <c r="CT7" s="176">
        <f t="shared" si="17"/>
        <v>0</v>
      </c>
      <c r="CU7" s="308"/>
      <c r="CV7" s="309"/>
      <c r="CW7" s="310"/>
      <c r="CX7" s="326"/>
      <c r="CY7" s="175"/>
      <c r="CZ7" s="175"/>
      <c r="DA7" s="175"/>
      <c r="DB7" s="175"/>
      <c r="DC7" s="175"/>
      <c r="DD7" s="175"/>
      <c r="DE7" s="175"/>
      <c r="DF7" s="175"/>
      <c r="DG7" s="175"/>
      <c r="DH7" s="175"/>
      <c r="DI7" s="175"/>
      <c r="DJ7" s="175"/>
      <c r="DK7" s="175"/>
      <c r="DL7" s="175"/>
      <c r="DM7" s="175"/>
      <c r="DN7" s="175"/>
      <c r="DO7" s="175"/>
      <c r="DP7" s="175"/>
      <c r="DQ7" s="175"/>
      <c r="DR7" s="175"/>
    </row>
    <row r="8" spans="1:128">
      <c r="A8" s="167" t="s">
        <v>126</v>
      </c>
      <c r="B8" s="167" t="s">
        <v>771</v>
      </c>
      <c r="C8" s="167" t="s">
        <v>775</v>
      </c>
      <c r="D8" s="167"/>
      <c r="E8" s="167"/>
      <c r="F8" s="167"/>
      <c r="G8" s="167"/>
      <c r="H8" s="167"/>
      <c r="I8" s="167"/>
      <c r="J8" s="167"/>
      <c r="K8" s="167"/>
      <c r="L8" s="167"/>
      <c r="M8" s="167"/>
      <c r="N8" s="169"/>
      <c r="O8" s="177"/>
      <c r="P8" s="177"/>
      <c r="Q8" s="178"/>
      <c r="R8" s="178"/>
      <c r="S8" s="178"/>
      <c r="T8" s="178"/>
      <c r="U8" s="178"/>
      <c r="V8" s="178"/>
      <c r="W8" s="178"/>
      <c r="X8" s="178"/>
      <c r="Y8" s="178"/>
      <c r="Z8" s="178"/>
      <c r="AA8" s="178"/>
      <c r="AB8" s="178"/>
      <c r="AC8" s="178"/>
      <c r="AD8" s="178"/>
      <c r="AE8" s="178"/>
      <c r="AF8" s="178"/>
      <c r="AG8" s="178"/>
      <c r="AH8" s="178"/>
      <c r="AI8" s="178"/>
      <c r="AJ8" s="178"/>
      <c r="AK8" s="172"/>
      <c r="AL8" s="172"/>
      <c r="AM8" s="172"/>
      <c r="AN8" s="172"/>
      <c r="AO8" s="172"/>
      <c r="AP8" s="172"/>
      <c r="AQ8" s="172"/>
      <c r="AR8" s="172"/>
      <c r="AS8" s="172"/>
      <c r="AT8" s="172"/>
      <c r="AU8" s="172"/>
      <c r="AV8" s="172"/>
      <c r="AW8" s="172"/>
      <c r="AX8" s="172"/>
      <c r="AY8" s="172"/>
      <c r="AZ8" s="172"/>
      <c r="BA8" s="172"/>
      <c r="BB8" s="172"/>
      <c r="BC8" s="172"/>
      <c r="BD8" s="172"/>
      <c r="BE8" s="172"/>
      <c r="BF8" s="172"/>
      <c r="BG8" s="172"/>
      <c r="BH8" s="172"/>
      <c r="BI8" s="172"/>
      <c r="BJ8" s="172"/>
      <c r="BK8" s="172"/>
      <c r="BL8" s="172"/>
      <c r="BM8" s="172"/>
      <c r="BN8" s="172"/>
      <c r="BO8" s="172"/>
      <c r="BP8" s="172"/>
      <c r="BQ8" s="172"/>
      <c r="BR8" s="172"/>
      <c r="BS8" s="172"/>
      <c r="BT8" s="172"/>
      <c r="BU8" s="172"/>
      <c r="BV8" s="172"/>
      <c r="BW8" s="172"/>
      <c r="BX8" s="172"/>
      <c r="BY8" s="172"/>
      <c r="BZ8" s="172"/>
      <c r="CA8" s="172"/>
      <c r="CB8" s="170">
        <f t="shared" si="4"/>
        <v>0</v>
      </c>
      <c r="CC8" s="170">
        <f t="shared" si="5"/>
        <v>0</v>
      </c>
      <c r="CD8" s="170">
        <f t="shared" si="6"/>
        <v>0</v>
      </c>
      <c r="CE8" s="170">
        <f t="shared" si="7"/>
        <v>0</v>
      </c>
      <c r="CF8" s="170">
        <f t="shared" si="8"/>
        <v>0</v>
      </c>
      <c r="CG8" s="170">
        <f t="shared" si="9"/>
        <v>0</v>
      </c>
      <c r="CH8" s="170">
        <f t="shared" si="10"/>
        <v>0</v>
      </c>
      <c r="CI8" s="170">
        <f t="shared" si="11"/>
        <v>0</v>
      </c>
      <c r="CJ8" s="170">
        <f t="shared" si="12"/>
        <v>0</v>
      </c>
      <c r="CK8" s="170">
        <f t="shared" si="13"/>
        <v>0</v>
      </c>
      <c r="CL8" s="170">
        <f t="shared" si="14"/>
        <v>0</v>
      </c>
      <c r="CM8" s="173">
        <f t="shared" si="15"/>
        <v>0</v>
      </c>
      <c r="CN8" s="170">
        <f t="shared" si="16"/>
        <v>0</v>
      </c>
      <c r="CO8" s="172">
        <f t="shared" si="16"/>
        <v>0</v>
      </c>
      <c r="CP8" s="171">
        <f t="shared" si="0"/>
        <v>0</v>
      </c>
      <c r="CQ8" s="171">
        <f t="shared" si="1"/>
        <v>0</v>
      </c>
      <c r="CR8" s="171">
        <f t="shared" si="2"/>
        <v>0</v>
      </c>
      <c r="CS8" s="167">
        <f t="shared" si="3"/>
        <v>0</v>
      </c>
      <c r="CT8" s="176">
        <f t="shared" si="17"/>
        <v>0</v>
      </c>
      <c r="CU8" s="308"/>
      <c r="CV8" s="309"/>
      <c r="CW8" s="310"/>
      <c r="CX8" s="326"/>
      <c r="CY8" s="175"/>
      <c r="CZ8" s="175"/>
      <c r="DA8" s="175"/>
      <c r="DB8" s="175"/>
      <c r="DC8" s="175"/>
      <c r="DD8" s="175"/>
      <c r="DE8" s="175"/>
      <c r="DF8" s="175"/>
      <c r="DG8" s="175"/>
      <c r="DH8" s="175"/>
      <c r="DI8" s="175"/>
      <c r="DJ8" s="175"/>
      <c r="DK8" s="175"/>
      <c r="DL8" s="175"/>
      <c r="DM8" s="175"/>
      <c r="DN8" s="175"/>
      <c r="DO8" s="175"/>
      <c r="DP8" s="175"/>
      <c r="DQ8" s="175"/>
      <c r="DR8" s="175"/>
    </row>
    <row r="9" spans="1:128">
      <c r="A9" s="167" t="s">
        <v>126</v>
      </c>
      <c r="B9" s="167" t="s">
        <v>771</v>
      </c>
      <c r="C9" s="167" t="s">
        <v>776</v>
      </c>
      <c r="D9" s="167"/>
      <c r="E9" s="167"/>
      <c r="F9" s="167"/>
      <c r="G9" s="167"/>
      <c r="H9" s="167"/>
      <c r="I9" s="167"/>
      <c r="J9" s="167"/>
      <c r="K9" s="167"/>
      <c r="L9" s="167"/>
      <c r="M9" s="167"/>
      <c r="N9" s="169"/>
      <c r="O9" s="170"/>
      <c r="P9" s="170"/>
      <c r="Q9" s="172"/>
      <c r="R9" s="172"/>
      <c r="S9" s="172"/>
      <c r="T9" s="172"/>
      <c r="U9" s="172"/>
      <c r="V9" s="172"/>
      <c r="W9" s="172"/>
      <c r="X9" s="172"/>
      <c r="Y9" s="172"/>
      <c r="Z9" s="172"/>
      <c r="AA9" s="172"/>
      <c r="AB9" s="172"/>
      <c r="AC9" s="172"/>
      <c r="AD9" s="172"/>
      <c r="AE9" s="172"/>
      <c r="AF9" s="172"/>
      <c r="AG9" s="172"/>
      <c r="AH9" s="172"/>
      <c r="AI9" s="172"/>
      <c r="AJ9" s="172"/>
      <c r="AK9" s="172"/>
      <c r="AL9" s="172"/>
      <c r="AM9" s="172"/>
      <c r="AN9" s="172"/>
      <c r="AO9" s="172"/>
      <c r="AP9" s="172"/>
      <c r="AQ9" s="172"/>
      <c r="AR9" s="172"/>
      <c r="AS9" s="172"/>
      <c r="AT9" s="172"/>
      <c r="AU9" s="172"/>
      <c r="AV9" s="172"/>
      <c r="AW9" s="172"/>
      <c r="AX9" s="172"/>
      <c r="AY9" s="172"/>
      <c r="AZ9" s="172"/>
      <c r="BA9" s="172"/>
      <c r="BB9" s="172"/>
      <c r="BC9" s="172"/>
      <c r="BD9" s="172"/>
      <c r="BE9" s="172"/>
      <c r="BF9" s="172"/>
      <c r="BG9" s="172"/>
      <c r="BH9" s="172"/>
      <c r="BI9" s="172"/>
      <c r="BJ9" s="172"/>
      <c r="BK9" s="172"/>
      <c r="BL9" s="172"/>
      <c r="BM9" s="172"/>
      <c r="BN9" s="172"/>
      <c r="BO9" s="172"/>
      <c r="BP9" s="172"/>
      <c r="BQ9" s="172"/>
      <c r="BR9" s="172"/>
      <c r="BS9" s="172"/>
      <c r="BT9" s="172"/>
      <c r="BU9" s="172"/>
      <c r="BV9" s="172"/>
      <c r="BW9" s="172"/>
      <c r="BX9" s="172"/>
      <c r="BY9" s="172"/>
      <c r="BZ9" s="172"/>
      <c r="CA9" s="172"/>
      <c r="CB9" s="170">
        <f t="shared" si="4"/>
        <v>0</v>
      </c>
      <c r="CC9" s="170">
        <f t="shared" si="5"/>
        <v>0</v>
      </c>
      <c r="CD9" s="170">
        <f t="shared" si="6"/>
        <v>0</v>
      </c>
      <c r="CE9" s="170">
        <f t="shared" si="7"/>
        <v>0</v>
      </c>
      <c r="CF9" s="170">
        <f t="shared" si="8"/>
        <v>0</v>
      </c>
      <c r="CG9" s="170">
        <f t="shared" si="9"/>
        <v>0</v>
      </c>
      <c r="CH9" s="170">
        <f t="shared" si="10"/>
        <v>0</v>
      </c>
      <c r="CI9" s="170">
        <f t="shared" si="11"/>
        <v>0</v>
      </c>
      <c r="CJ9" s="170">
        <f t="shared" si="12"/>
        <v>0</v>
      </c>
      <c r="CK9" s="170">
        <f t="shared" si="13"/>
        <v>0</v>
      </c>
      <c r="CL9" s="170">
        <f t="shared" si="14"/>
        <v>0</v>
      </c>
      <c r="CM9" s="173">
        <f t="shared" si="15"/>
        <v>0</v>
      </c>
      <c r="CN9" s="170">
        <f t="shared" si="16"/>
        <v>0</v>
      </c>
      <c r="CO9" s="172">
        <f t="shared" si="16"/>
        <v>0</v>
      </c>
      <c r="CP9" s="171">
        <f t="shared" si="0"/>
        <v>0</v>
      </c>
      <c r="CQ9" s="171">
        <f t="shared" si="1"/>
        <v>0</v>
      </c>
      <c r="CR9" s="171">
        <f t="shared" si="2"/>
        <v>0</v>
      </c>
      <c r="CS9" s="167">
        <f t="shared" si="3"/>
        <v>0</v>
      </c>
      <c r="CT9" s="176">
        <f>(CS9/15)</f>
        <v>0</v>
      </c>
      <c r="CU9" s="308"/>
      <c r="CV9" s="309"/>
      <c r="CW9" s="310"/>
      <c r="CX9" s="326"/>
      <c r="CY9" s="175"/>
      <c r="CZ9" s="175"/>
      <c r="DA9" s="175"/>
      <c r="DB9" s="175"/>
      <c r="DC9" s="175"/>
      <c r="DD9" s="175"/>
      <c r="DE9" s="175"/>
      <c r="DF9" s="175"/>
      <c r="DG9" s="175"/>
      <c r="DH9" s="175"/>
      <c r="DI9" s="175"/>
      <c r="DJ9" s="175"/>
      <c r="DK9" s="175"/>
      <c r="DL9" s="175"/>
      <c r="DM9" s="175"/>
      <c r="DN9" s="175"/>
      <c r="DO9" s="175"/>
      <c r="DP9" s="175"/>
      <c r="DQ9" s="175"/>
      <c r="DR9" s="175"/>
    </row>
    <row r="10" spans="1:128">
      <c r="A10" s="167" t="s">
        <v>126</v>
      </c>
      <c r="B10" s="167" t="s">
        <v>771</v>
      </c>
      <c r="C10" s="167" t="s">
        <v>777</v>
      </c>
      <c r="D10" s="167"/>
      <c r="E10" s="167"/>
      <c r="F10" s="167"/>
      <c r="G10" s="167"/>
      <c r="H10" s="167"/>
      <c r="I10" s="167"/>
      <c r="J10" s="167"/>
      <c r="K10" s="167"/>
      <c r="L10" s="167"/>
      <c r="M10" s="167"/>
      <c r="N10" s="169"/>
      <c r="O10" s="177"/>
      <c r="P10" s="177"/>
      <c r="Q10" s="178"/>
      <c r="R10" s="178"/>
      <c r="S10" s="178"/>
      <c r="T10" s="178"/>
      <c r="U10" s="178"/>
      <c r="V10" s="178"/>
      <c r="W10" s="178"/>
      <c r="X10" s="178"/>
      <c r="Y10" s="178"/>
      <c r="Z10" s="178"/>
      <c r="AA10" s="178"/>
      <c r="AB10" s="178"/>
      <c r="AC10" s="178"/>
      <c r="AD10" s="178"/>
      <c r="AE10" s="178"/>
      <c r="AF10" s="178"/>
      <c r="AG10" s="178"/>
      <c r="AH10" s="178"/>
      <c r="AI10" s="178"/>
      <c r="AJ10" s="178"/>
      <c r="AK10" s="172"/>
      <c r="AL10" s="172"/>
      <c r="AM10" s="172"/>
      <c r="AN10" s="172"/>
      <c r="AO10" s="172"/>
      <c r="AP10" s="172"/>
      <c r="AQ10" s="172"/>
      <c r="AR10" s="172"/>
      <c r="AS10" s="172"/>
      <c r="AT10" s="172"/>
      <c r="AU10" s="172"/>
      <c r="AV10" s="172"/>
      <c r="AW10" s="172"/>
      <c r="AX10" s="172"/>
      <c r="AY10" s="172"/>
      <c r="AZ10" s="172"/>
      <c r="BA10" s="172"/>
      <c r="BB10" s="172"/>
      <c r="BC10" s="172"/>
      <c r="BD10" s="172"/>
      <c r="BE10" s="172"/>
      <c r="BF10" s="172"/>
      <c r="BG10" s="172"/>
      <c r="BH10" s="172"/>
      <c r="BI10" s="172"/>
      <c r="BJ10" s="172"/>
      <c r="BK10" s="172"/>
      <c r="BL10" s="172"/>
      <c r="BM10" s="172"/>
      <c r="BN10" s="172"/>
      <c r="BO10" s="172"/>
      <c r="BP10" s="172"/>
      <c r="BQ10" s="172"/>
      <c r="BR10" s="172"/>
      <c r="BS10" s="172"/>
      <c r="BT10" s="172"/>
      <c r="BU10" s="172"/>
      <c r="BV10" s="172"/>
      <c r="BW10" s="172"/>
      <c r="BX10" s="172"/>
      <c r="BY10" s="172"/>
      <c r="BZ10" s="172"/>
      <c r="CA10" s="172"/>
      <c r="CB10" s="170">
        <f t="shared" si="4"/>
        <v>0</v>
      </c>
      <c r="CC10" s="170">
        <f t="shared" si="5"/>
        <v>0</v>
      </c>
      <c r="CD10" s="170">
        <f t="shared" si="6"/>
        <v>0</v>
      </c>
      <c r="CE10" s="170">
        <f t="shared" si="7"/>
        <v>0</v>
      </c>
      <c r="CF10" s="170">
        <f t="shared" si="8"/>
        <v>0</v>
      </c>
      <c r="CG10" s="170">
        <f t="shared" si="9"/>
        <v>0</v>
      </c>
      <c r="CH10" s="170">
        <f t="shared" si="10"/>
        <v>0</v>
      </c>
      <c r="CI10" s="170">
        <f t="shared" si="11"/>
        <v>0</v>
      </c>
      <c r="CJ10" s="170">
        <f t="shared" si="12"/>
        <v>0</v>
      </c>
      <c r="CK10" s="170">
        <f t="shared" si="13"/>
        <v>0</v>
      </c>
      <c r="CL10" s="170">
        <f t="shared" si="14"/>
        <v>0</v>
      </c>
      <c r="CM10" s="173">
        <f t="shared" si="15"/>
        <v>0</v>
      </c>
      <c r="CN10" s="170">
        <f t="shared" si="16"/>
        <v>0</v>
      </c>
      <c r="CO10" s="172">
        <f t="shared" si="16"/>
        <v>0</v>
      </c>
      <c r="CP10" s="171">
        <f t="shared" si="0"/>
        <v>0</v>
      </c>
      <c r="CQ10" s="171">
        <f t="shared" si="1"/>
        <v>0</v>
      </c>
      <c r="CR10" s="171">
        <f t="shared" si="2"/>
        <v>0</v>
      </c>
      <c r="CS10" s="167">
        <f t="shared" si="3"/>
        <v>0</v>
      </c>
      <c r="CT10" s="176">
        <f t="shared" ref="CT10:CT11" si="18">(CS10/14)</f>
        <v>0</v>
      </c>
      <c r="CU10" s="308"/>
      <c r="CV10" s="309"/>
      <c r="CW10" s="310"/>
      <c r="CX10" s="326"/>
      <c r="CY10" s="175"/>
      <c r="CZ10" s="175"/>
      <c r="DA10" s="175"/>
      <c r="DB10" s="175"/>
      <c r="DC10" s="175"/>
      <c r="DD10" s="175"/>
      <c r="DE10" s="175"/>
      <c r="DF10" s="175"/>
      <c r="DG10" s="175"/>
      <c r="DH10" s="175"/>
      <c r="DI10" s="175"/>
      <c r="DJ10" s="175"/>
      <c r="DK10" s="175"/>
      <c r="DL10" s="175"/>
      <c r="DM10" s="175"/>
      <c r="DN10" s="175"/>
      <c r="DO10" s="175"/>
      <c r="DP10" s="175"/>
      <c r="DQ10" s="175"/>
      <c r="DR10" s="175"/>
    </row>
    <row r="11" spans="1:128">
      <c r="A11" s="167" t="s">
        <v>126</v>
      </c>
      <c r="B11" s="167" t="s">
        <v>771</v>
      </c>
      <c r="C11" s="167" t="s">
        <v>778</v>
      </c>
      <c r="D11" s="167"/>
      <c r="E11" s="167"/>
      <c r="F11" s="167"/>
      <c r="G11" s="167"/>
      <c r="H11" s="167"/>
      <c r="I11" s="167"/>
      <c r="J11" s="167"/>
      <c r="K11" s="167"/>
      <c r="L11" s="167"/>
      <c r="M11" s="167"/>
      <c r="N11" s="179"/>
      <c r="O11" s="170"/>
      <c r="P11" s="170"/>
      <c r="Q11" s="172"/>
      <c r="R11" s="172"/>
      <c r="S11" s="172"/>
      <c r="T11" s="172"/>
      <c r="U11" s="172"/>
      <c r="V11" s="172"/>
      <c r="W11" s="172"/>
      <c r="X11" s="172"/>
      <c r="Y11" s="172"/>
      <c r="Z11" s="172"/>
      <c r="AA11" s="172"/>
      <c r="AB11" s="172"/>
      <c r="AC11" s="172"/>
      <c r="AD11" s="172"/>
      <c r="AE11" s="172"/>
      <c r="AF11" s="172"/>
      <c r="AG11" s="172"/>
      <c r="AH11" s="172"/>
      <c r="AI11" s="172"/>
      <c r="AJ11" s="172"/>
      <c r="AK11" s="172"/>
      <c r="AL11" s="172"/>
      <c r="AM11" s="172"/>
      <c r="AN11" s="172"/>
      <c r="AO11" s="172"/>
      <c r="AP11" s="172"/>
      <c r="AQ11" s="172"/>
      <c r="AR11" s="172"/>
      <c r="AS11" s="172"/>
      <c r="AT11" s="172"/>
      <c r="AU11" s="172"/>
      <c r="AV11" s="172"/>
      <c r="AW11" s="172"/>
      <c r="AX11" s="172"/>
      <c r="AY11" s="172"/>
      <c r="AZ11" s="172"/>
      <c r="BA11" s="172"/>
      <c r="BB11" s="172"/>
      <c r="BC11" s="172"/>
      <c r="BD11" s="172"/>
      <c r="BE11" s="172"/>
      <c r="BF11" s="172"/>
      <c r="BG11" s="172"/>
      <c r="BH11" s="172"/>
      <c r="BI11" s="172"/>
      <c r="BJ11" s="172"/>
      <c r="BK11" s="172"/>
      <c r="BL11" s="172"/>
      <c r="BM11" s="172"/>
      <c r="BN11" s="172"/>
      <c r="BO11" s="172"/>
      <c r="BP11" s="172"/>
      <c r="BQ11" s="172"/>
      <c r="BR11" s="172"/>
      <c r="BS11" s="172"/>
      <c r="BT11" s="172"/>
      <c r="BU11" s="172"/>
      <c r="BV11" s="172"/>
      <c r="BW11" s="172"/>
      <c r="BX11" s="172"/>
      <c r="BY11" s="172"/>
      <c r="BZ11" s="172"/>
      <c r="CA11" s="172"/>
      <c r="CB11" s="170">
        <f t="shared" si="4"/>
        <v>0</v>
      </c>
      <c r="CC11" s="170">
        <f t="shared" si="5"/>
        <v>0</v>
      </c>
      <c r="CD11" s="170">
        <f t="shared" si="6"/>
        <v>0</v>
      </c>
      <c r="CE11" s="170">
        <f t="shared" si="7"/>
        <v>0</v>
      </c>
      <c r="CF11" s="170">
        <f t="shared" si="8"/>
        <v>0</v>
      </c>
      <c r="CG11" s="170">
        <f t="shared" si="9"/>
        <v>0</v>
      </c>
      <c r="CH11" s="170">
        <f t="shared" si="10"/>
        <v>0</v>
      </c>
      <c r="CI11" s="170">
        <f t="shared" si="11"/>
        <v>0</v>
      </c>
      <c r="CJ11" s="170">
        <f t="shared" si="12"/>
        <v>0</v>
      </c>
      <c r="CK11" s="170">
        <f t="shared" si="13"/>
        <v>0</v>
      </c>
      <c r="CL11" s="170">
        <f t="shared" si="14"/>
        <v>0</v>
      </c>
      <c r="CM11" s="173">
        <f t="shared" si="15"/>
        <v>0</v>
      </c>
      <c r="CN11" s="170">
        <f t="shared" si="16"/>
        <v>0</v>
      </c>
      <c r="CO11" s="172">
        <f t="shared" si="16"/>
        <v>0</v>
      </c>
      <c r="CP11" s="171">
        <f t="shared" si="0"/>
        <v>0</v>
      </c>
      <c r="CQ11" s="171">
        <f t="shared" si="1"/>
        <v>0</v>
      </c>
      <c r="CR11" s="171">
        <f t="shared" si="2"/>
        <v>0</v>
      </c>
      <c r="CS11" s="167">
        <f t="shared" si="3"/>
        <v>0</v>
      </c>
      <c r="CT11" s="176">
        <f t="shared" si="18"/>
        <v>0</v>
      </c>
      <c r="CU11" s="308"/>
      <c r="CV11" s="309"/>
      <c r="CW11" s="310"/>
      <c r="CX11" s="326"/>
      <c r="CY11" s="175"/>
      <c r="CZ11" s="175"/>
      <c r="DA11" s="175"/>
      <c r="DB11" s="175"/>
      <c r="DC11" s="175"/>
      <c r="DD11" s="175"/>
      <c r="DE11" s="175"/>
      <c r="DF11" s="175"/>
      <c r="DG11" s="175"/>
      <c r="DH11" s="175"/>
      <c r="DI11" s="175"/>
      <c r="DJ11" s="175"/>
      <c r="DK11" s="175"/>
      <c r="DL11" s="175"/>
      <c r="DM11" s="175"/>
      <c r="DN11" s="175"/>
      <c r="DO11" s="175"/>
      <c r="DP11" s="175"/>
      <c r="DQ11" s="175"/>
      <c r="DR11" s="175"/>
    </row>
    <row r="12" spans="1:128">
      <c r="A12" s="167" t="s">
        <v>126</v>
      </c>
      <c r="B12" s="167" t="s">
        <v>771</v>
      </c>
      <c r="C12" s="167" t="s">
        <v>779</v>
      </c>
      <c r="D12" s="167"/>
      <c r="E12" s="167"/>
      <c r="F12" s="167"/>
      <c r="G12" s="167"/>
      <c r="H12" s="167"/>
      <c r="I12" s="167"/>
      <c r="J12" s="167"/>
      <c r="K12" s="167"/>
      <c r="L12" s="167"/>
      <c r="M12" s="167"/>
      <c r="N12" s="180"/>
      <c r="O12" s="170"/>
      <c r="P12" s="170"/>
      <c r="Q12" s="172"/>
      <c r="R12" s="172"/>
      <c r="S12" s="172"/>
      <c r="T12" s="172"/>
      <c r="U12" s="172"/>
      <c r="V12" s="172"/>
      <c r="W12" s="172"/>
      <c r="X12" s="172"/>
      <c r="Y12" s="172"/>
      <c r="Z12" s="172"/>
      <c r="AA12" s="172"/>
      <c r="AB12" s="172"/>
      <c r="AC12" s="172"/>
      <c r="AD12" s="172"/>
      <c r="AE12" s="172"/>
      <c r="AF12" s="172"/>
      <c r="AG12" s="172"/>
      <c r="AH12" s="172"/>
      <c r="AI12" s="172"/>
      <c r="AJ12" s="172"/>
      <c r="AK12" s="172"/>
      <c r="AL12" s="172"/>
      <c r="AM12" s="172"/>
      <c r="AN12" s="172"/>
      <c r="AO12" s="172"/>
      <c r="AP12" s="172"/>
      <c r="AQ12" s="172"/>
      <c r="AR12" s="172"/>
      <c r="AS12" s="172"/>
      <c r="AT12" s="172"/>
      <c r="AU12" s="172"/>
      <c r="AV12" s="172"/>
      <c r="AW12" s="172"/>
      <c r="AX12" s="172"/>
      <c r="AY12" s="172"/>
      <c r="AZ12" s="172"/>
      <c r="BA12" s="172"/>
      <c r="BB12" s="172"/>
      <c r="BC12" s="172"/>
      <c r="BD12" s="172"/>
      <c r="BE12" s="172"/>
      <c r="BF12" s="172"/>
      <c r="BG12" s="172"/>
      <c r="BH12" s="172"/>
      <c r="BI12" s="172"/>
      <c r="BJ12" s="172"/>
      <c r="BK12" s="172"/>
      <c r="BL12" s="172"/>
      <c r="BM12" s="172"/>
      <c r="BN12" s="172"/>
      <c r="BO12" s="172"/>
      <c r="BP12" s="172"/>
      <c r="BQ12" s="172"/>
      <c r="BR12" s="172"/>
      <c r="BS12" s="172"/>
      <c r="BT12" s="172"/>
      <c r="BU12" s="172"/>
      <c r="BV12" s="172"/>
      <c r="BW12" s="172"/>
      <c r="BX12" s="172"/>
      <c r="BY12" s="172"/>
      <c r="BZ12" s="172"/>
      <c r="CA12" s="172"/>
      <c r="CB12" s="170">
        <f t="shared" si="4"/>
        <v>0</v>
      </c>
      <c r="CC12" s="170">
        <f t="shared" si="5"/>
        <v>0</v>
      </c>
      <c r="CD12" s="170">
        <f t="shared" si="6"/>
        <v>0</v>
      </c>
      <c r="CE12" s="170">
        <f t="shared" si="7"/>
        <v>0</v>
      </c>
      <c r="CF12" s="170">
        <f t="shared" si="8"/>
        <v>0</v>
      </c>
      <c r="CG12" s="170">
        <f t="shared" si="9"/>
        <v>0</v>
      </c>
      <c r="CH12" s="170">
        <f t="shared" si="10"/>
        <v>0</v>
      </c>
      <c r="CI12" s="170">
        <f t="shared" si="11"/>
        <v>0</v>
      </c>
      <c r="CJ12" s="170">
        <f t="shared" si="12"/>
        <v>0</v>
      </c>
      <c r="CK12" s="170">
        <f t="shared" si="13"/>
        <v>0</v>
      </c>
      <c r="CL12" s="170">
        <f t="shared" si="14"/>
        <v>0</v>
      </c>
      <c r="CM12" s="173">
        <f t="shared" si="15"/>
        <v>0</v>
      </c>
      <c r="CN12" s="170">
        <f t="shared" si="16"/>
        <v>0</v>
      </c>
      <c r="CO12" s="172">
        <f t="shared" si="16"/>
        <v>0</v>
      </c>
      <c r="CP12" s="171">
        <f t="shared" si="0"/>
        <v>0</v>
      </c>
      <c r="CQ12" s="171">
        <f t="shared" si="1"/>
        <v>0</v>
      </c>
      <c r="CR12" s="171">
        <f t="shared" si="2"/>
        <v>0</v>
      </c>
      <c r="CS12" s="167">
        <f t="shared" si="3"/>
        <v>0</v>
      </c>
      <c r="CT12" s="176">
        <f>(CS12/15)</f>
        <v>0</v>
      </c>
      <c r="CU12" s="318"/>
      <c r="CV12" s="319"/>
      <c r="CW12" s="320"/>
      <c r="CX12" s="326"/>
      <c r="CY12" s="181"/>
      <c r="CZ12" s="182"/>
      <c r="DA12" s="182"/>
      <c r="DB12" s="182"/>
      <c r="DC12" s="182"/>
      <c r="DD12" s="182"/>
      <c r="DE12" s="182"/>
      <c r="DF12" s="182"/>
      <c r="DG12" s="182"/>
      <c r="DH12" s="182"/>
      <c r="DI12" s="182"/>
      <c r="DJ12" s="182"/>
      <c r="DK12" s="182"/>
      <c r="DL12" s="182"/>
      <c r="DM12" s="182"/>
      <c r="DN12" s="182"/>
      <c r="DO12" s="182"/>
      <c r="DP12" s="182"/>
      <c r="DQ12" s="182"/>
      <c r="DR12" s="182"/>
      <c r="DS12" s="183"/>
      <c r="DT12" s="183"/>
      <c r="DU12" s="183"/>
      <c r="DV12" s="183"/>
      <c r="DW12" s="183"/>
      <c r="DX12" s="183"/>
    </row>
    <row r="13" spans="1:128">
      <c r="A13" s="167" t="s">
        <v>126</v>
      </c>
      <c r="B13" s="167" t="s">
        <v>127</v>
      </c>
      <c r="C13" s="167" t="s">
        <v>780</v>
      </c>
      <c r="D13" s="167" t="s">
        <v>128</v>
      </c>
      <c r="E13" s="167">
        <v>3138020629</v>
      </c>
      <c r="F13" s="2" t="s">
        <v>129</v>
      </c>
      <c r="G13" s="167" t="s">
        <v>130</v>
      </c>
      <c r="H13" s="167" t="s">
        <v>781</v>
      </c>
      <c r="I13" s="2" t="s">
        <v>131</v>
      </c>
      <c r="J13" s="184" t="s">
        <v>782</v>
      </c>
      <c r="K13" s="2" t="s">
        <v>783</v>
      </c>
      <c r="L13" s="184" t="s">
        <v>784</v>
      </c>
      <c r="M13" s="167">
        <v>3158296766</v>
      </c>
      <c r="N13" s="269" t="s">
        <v>785</v>
      </c>
      <c r="O13" s="185" t="s">
        <v>786</v>
      </c>
      <c r="P13" s="185" t="s">
        <v>787</v>
      </c>
      <c r="Q13" s="185"/>
      <c r="R13" s="185"/>
      <c r="S13" s="185"/>
      <c r="T13" s="185"/>
      <c r="U13" s="185"/>
      <c r="V13" s="185"/>
      <c r="W13" s="185"/>
      <c r="X13" s="185"/>
      <c r="Y13" s="185"/>
      <c r="Z13" s="185"/>
      <c r="AA13" s="185"/>
      <c r="AB13" s="185"/>
      <c r="AC13" s="185"/>
      <c r="AD13" s="185"/>
      <c r="AE13" s="185"/>
      <c r="AF13" s="185"/>
      <c r="AG13" s="185"/>
      <c r="AH13" s="185"/>
      <c r="AI13" s="185"/>
      <c r="AJ13" s="185"/>
      <c r="AK13" s="167"/>
      <c r="AL13" s="167"/>
      <c r="AM13" s="167"/>
      <c r="AN13" s="167"/>
      <c r="AO13" s="167"/>
      <c r="AP13" s="167"/>
      <c r="AQ13" s="167"/>
      <c r="AR13" s="167"/>
      <c r="AS13" s="167"/>
      <c r="AT13" s="167"/>
      <c r="AU13" s="167"/>
      <c r="AV13" s="167"/>
      <c r="AW13" s="167"/>
      <c r="AX13" s="167"/>
      <c r="AY13" s="167"/>
      <c r="AZ13" s="167"/>
      <c r="BA13" s="167"/>
      <c r="BB13" s="172"/>
      <c r="BC13" s="167"/>
      <c r="BD13" s="167"/>
      <c r="BE13" s="167"/>
      <c r="BF13" s="167"/>
      <c r="BG13" s="172"/>
      <c r="BH13" s="172"/>
      <c r="BI13" s="167"/>
      <c r="BJ13" s="167"/>
      <c r="BK13" s="167"/>
      <c r="BL13" s="167"/>
      <c r="BM13" s="172"/>
      <c r="BN13" s="172"/>
      <c r="BO13" s="172"/>
      <c r="BP13" s="172"/>
      <c r="BQ13" s="172"/>
      <c r="BR13" s="172"/>
      <c r="BS13" s="172"/>
      <c r="BT13" s="171"/>
      <c r="BU13" s="171"/>
      <c r="BV13" s="172"/>
      <c r="BW13" s="172"/>
      <c r="BX13" s="172"/>
      <c r="BY13" s="172"/>
      <c r="BZ13" s="172"/>
      <c r="CA13" s="172"/>
      <c r="CB13" s="170">
        <f t="shared" si="4"/>
        <v>0</v>
      </c>
      <c r="CC13" s="170">
        <f t="shared" si="5"/>
        <v>0</v>
      </c>
      <c r="CD13" s="170">
        <f t="shared" si="6"/>
        <v>0</v>
      </c>
      <c r="CE13" s="170">
        <f t="shared" si="7"/>
        <v>0</v>
      </c>
      <c r="CF13" s="170">
        <f t="shared" si="8"/>
        <v>0</v>
      </c>
      <c r="CG13" s="170">
        <f t="shared" si="9"/>
        <v>0</v>
      </c>
      <c r="CH13" s="170">
        <f t="shared" si="10"/>
        <v>0</v>
      </c>
      <c r="CI13" s="170">
        <f t="shared" si="11"/>
        <v>0</v>
      </c>
      <c r="CJ13" s="170">
        <f t="shared" si="12"/>
        <v>0</v>
      </c>
      <c r="CK13" s="170">
        <f t="shared" si="13"/>
        <v>0</v>
      </c>
      <c r="CL13" s="170">
        <f t="shared" si="14"/>
        <v>0</v>
      </c>
      <c r="CM13" s="173">
        <f t="shared" si="15"/>
        <v>0</v>
      </c>
      <c r="CN13" s="170">
        <f t="shared" si="16"/>
        <v>0</v>
      </c>
      <c r="CO13" s="172">
        <f t="shared" si="16"/>
        <v>0</v>
      </c>
      <c r="CP13" s="171">
        <f t="shared" si="0"/>
        <v>0</v>
      </c>
      <c r="CQ13" s="171">
        <f t="shared" si="1"/>
        <v>0</v>
      </c>
      <c r="CR13" s="171">
        <f t="shared" si="2"/>
        <v>0</v>
      </c>
      <c r="CS13" s="167">
        <f t="shared" si="3"/>
        <v>0</v>
      </c>
      <c r="CT13" s="176">
        <f t="shared" ref="CT13:CT57" si="19">(CS13/14)</f>
        <v>0</v>
      </c>
      <c r="CU13" s="327">
        <f>AVERAGE(CT13:CT20)</f>
        <v>0.13392857142857142</v>
      </c>
      <c r="CV13" s="311"/>
      <c r="CW13" s="310"/>
      <c r="CX13" s="326"/>
      <c r="CY13" s="175"/>
      <c r="CZ13" s="175"/>
      <c r="DA13" s="175"/>
      <c r="DB13" s="175"/>
      <c r="DC13" s="175"/>
      <c r="DD13" s="175"/>
      <c r="DE13" s="175"/>
      <c r="DF13" s="175"/>
      <c r="DG13" s="175"/>
      <c r="DH13" s="175"/>
      <c r="DI13" s="175"/>
      <c r="DJ13" s="175"/>
      <c r="DK13" s="175"/>
      <c r="DL13" s="175"/>
      <c r="DM13" s="175"/>
      <c r="DN13" s="175"/>
      <c r="DO13" s="175"/>
      <c r="DP13" s="175"/>
      <c r="DQ13" s="175"/>
      <c r="DR13" s="175"/>
    </row>
    <row r="14" spans="1:128" ht="15" customHeight="1">
      <c r="A14" s="167" t="s">
        <v>126</v>
      </c>
      <c r="B14" s="167" t="s">
        <v>127</v>
      </c>
      <c r="C14" s="167" t="s">
        <v>788</v>
      </c>
      <c r="D14" s="167" t="s">
        <v>128</v>
      </c>
      <c r="E14" s="167">
        <v>3138020629</v>
      </c>
      <c r="F14" s="2" t="s">
        <v>129</v>
      </c>
      <c r="G14" s="167" t="s">
        <v>130</v>
      </c>
      <c r="H14" s="167" t="s">
        <v>789</v>
      </c>
      <c r="I14" s="2" t="s">
        <v>131</v>
      </c>
      <c r="J14" s="167" t="s">
        <v>790</v>
      </c>
      <c r="K14" s="2" t="s">
        <v>791</v>
      </c>
      <c r="L14" s="167" t="s">
        <v>792</v>
      </c>
      <c r="M14" s="167">
        <v>3143464297</v>
      </c>
      <c r="N14" s="3" t="s">
        <v>971</v>
      </c>
      <c r="O14" s="185" t="s">
        <v>793</v>
      </c>
      <c r="P14" s="185" t="s">
        <v>794</v>
      </c>
      <c r="Q14" s="185" t="s">
        <v>141</v>
      </c>
      <c r="R14" s="185" t="s">
        <v>141</v>
      </c>
      <c r="S14" s="185" t="s">
        <v>141</v>
      </c>
      <c r="T14" s="185" t="s">
        <v>141</v>
      </c>
      <c r="U14" s="185" t="s">
        <v>141</v>
      </c>
      <c r="V14" s="185" t="s">
        <v>141</v>
      </c>
      <c r="W14" s="185" t="s">
        <v>141</v>
      </c>
      <c r="X14" s="185" t="s">
        <v>141</v>
      </c>
      <c r="Y14" s="185" t="s">
        <v>141</v>
      </c>
      <c r="Z14" s="185" t="s">
        <v>141</v>
      </c>
      <c r="AA14" s="185" t="s">
        <v>141</v>
      </c>
      <c r="AB14" s="185" t="s">
        <v>141</v>
      </c>
      <c r="AC14" s="185" t="s">
        <v>141</v>
      </c>
      <c r="AD14" s="185" t="s">
        <v>141</v>
      </c>
      <c r="AE14" s="185" t="s">
        <v>141</v>
      </c>
      <c r="AF14" s="185" t="s">
        <v>141</v>
      </c>
      <c r="AG14" s="185" t="s">
        <v>141</v>
      </c>
      <c r="AH14" s="185" t="s">
        <v>141</v>
      </c>
      <c r="AI14" s="185" t="s">
        <v>141</v>
      </c>
      <c r="AJ14" s="185" t="s">
        <v>141</v>
      </c>
      <c r="AK14" s="167" t="s">
        <v>141</v>
      </c>
      <c r="AL14" s="167" t="s">
        <v>141</v>
      </c>
      <c r="AM14" s="167" t="s">
        <v>142</v>
      </c>
      <c r="AN14" s="167" t="s">
        <v>142</v>
      </c>
      <c r="AO14" s="167" t="s">
        <v>142</v>
      </c>
      <c r="AP14" s="167" t="s">
        <v>141</v>
      </c>
      <c r="AQ14" s="167" t="s">
        <v>141</v>
      </c>
      <c r="AR14" s="167" t="s">
        <v>141</v>
      </c>
      <c r="AS14" s="167" t="s">
        <v>141</v>
      </c>
      <c r="AT14" s="167" t="s">
        <v>141</v>
      </c>
      <c r="AU14" s="167" t="s">
        <v>141</v>
      </c>
      <c r="AV14" s="167" t="s">
        <v>141</v>
      </c>
      <c r="AW14" s="167" t="s">
        <v>141</v>
      </c>
      <c r="AX14" s="167" t="s">
        <v>141</v>
      </c>
      <c r="AY14" s="167" t="s">
        <v>141</v>
      </c>
      <c r="AZ14" s="167" t="s">
        <v>141</v>
      </c>
      <c r="BA14" s="167" t="s">
        <v>141</v>
      </c>
      <c r="BB14" s="172" t="s">
        <v>141</v>
      </c>
      <c r="BC14" s="167" t="s">
        <v>141</v>
      </c>
      <c r="BD14" s="167" t="s">
        <v>141</v>
      </c>
      <c r="BE14" s="167" t="s">
        <v>141</v>
      </c>
      <c r="BF14" s="167" t="s">
        <v>141</v>
      </c>
      <c r="BG14" s="172" t="s">
        <v>142</v>
      </c>
      <c r="BH14" s="172" t="s">
        <v>142</v>
      </c>
      <c r="BI14" s="167" t="s">
        <v>141</v>
      </c>
      <c r="BJ14" s="167" t="s">
        <v>142</v>
      </c>
      <c r="BK14" s="167" t="s">
        <v>142</v>
      </c>
      <c r="BL14" s="167" t="s">
        <v>141</v>
      </c>
      <c r="BM14" s="172" t="s">
        <v>142</v>
      </c>
      <c r="BN14" s="172" t="s">
        <v>142</v>
      </c>
      <c r="BO14" s="172" t="s">
        <v>142</v>
      </c>
      <c r="BP14" s="172" t="s">
        <v>142</v>
      </c>
      <c r="BQ14" s="172" t="s">
        <v>142</v>
      </c>
      <c r="BR14" s="172" t="s">
        <v>142</v>
      </c>
      <c r="BS14" s="172" t="s">
        <v>141</v>
      </c>
      <c r="BT14" s="172" t="s">
        <v>141</v>
      </c>
      <c r="BU14" s="171" t="s">
        <v>142</v>
      </c>
      <c r="BV14" s="171" t="s">
        <v>142</v>
      </c>
      <c r="BW14" s="172" t="s">
        <v>141</v>
      </c>
      <c r="BX14" s="172" t="s">
        <v>141</v>
      </c>
      <c r="BY14" s="172" t="s">
        <v>141</v>
      </c>
      <c r="BZ14" s="172" t="s">
        <v>141</v>
      </c>
      <c r="CA14" s="172" t="s">
        <v>141</v>
      </c>
      <c r="CB14" s="170">
        <f t="shared" si="4"/>
        <v>3</v>
      </c>
      <c r="CC14" s="170">
        <f t="shared" si="5"/>
        <v>3</v>
      </c>
      <c r="CD14" s="170">
        <f t="shared" si="6"/>
        <v>4</v>
      </c>
      <c r="CE14" s="170">
        <f t="shared" si="7"/>
        <v>4</v>
      </c>
      <c r="CF14" s="170">
        <f t="shared" si="8"/>
        <v>5</v>
      </c>
      <c r="CG14" s="170">
        <f t="shared" si="9"/>
        <v>3</v>
      </c>
      <c r="CH14" s="170">
        <f t="shared" si="10"/>
        <v>0</v>
      </c>
      <c r="CI14" s="170">
        <f t="shared" si="11"/>
        <v>4</v>
      </c>
      <c r="CJ14" s="170">
        <f t="shared" si="12"/>
        <v>4</v>
      </c>
      <c r="CK14" s="170">
        <f t="shared" si="13"/>
        <v>3</v>
      </c>
      <c r="CL14" s="170">
        <f t="shared" si="14"/>
        <v>33</v>
      </c>
      <c r="CM14" s="173">
        <f t="shared" si="15"/>
        <v>0.91666666666666663</v>
      </c>
      <c r="CN14" s="170">
        <f t="shared" si="16"/>
        <v>1</v>
      </c>
      <c r="CO14" s="172">
        <f t="shared" si="16"/>
        <v>1</v>
      </c>
      <c r="CP14" s="171">
        <f t="shared" si="0"/>
        <v>1</v>
      </c>
      <c r="CQ14" s="171">
        <f t="shared" si="1"/>
        <v>5</v>
      </c>
      <c r="CR14" s="171">
        <f t="shared" si="2"/>
        <v>7</v>
      </c>
      <c r="CS14" s="167">
        <f t="shared" si="3"/>
        <v>15</v>
      </c>
      <c r="CT14" s="176">
        <f t="shared" si="19"/>
        <v>1.0714285714285714</v>
      </c>
      <c r="CU14" s="308"/>
      <c r="CV14" s="309"/>
      <c r="CW14" s="310"/>
      <c r="CX14" s="326"/>
      <c r="CY14" s="175"/>
      <c r="CZ14" s="175"/>
      <c r="DA14" s="175"/>
      <c r="DB14" s="175"/>
      <c r="DC14" s="175"/>
      <c r="DD14" s="175"/>
      <c r="DE14" s="175"/>
      <c r="DF14" s="175"/>
      <c r="DG14" s="175"/>
      <c r="DH14" s="175"/>
      <c r="DI14" s="175"/>
      <c r="DJ14" s="175"/>
      <c r="DK14" s="175"/>
      <c r="DL14" s="175"/>
      <c r="DM14" s="175"/>
      <c r="DN14" s="175"/>
      <c r="DO14" s="175"/>
      <c r="DP14" s="175"/>
      <c r="DQ14" s="175"/>
      <c r="DR14" s="175"/>
    </row>
    <row r="15" spans="1:128" ht="15.75">
      <c r="A15" s="167" t="s">
        <v>126</v>
      </c>
      <c r="B15" s="167" t="s">
        <v>127</v>
      </c>
      <c r="C15" s="167" t="s">
        <v>795</v>
      </c>
      <c r="D15" s="167" t="s">
        <v>128</v>
      </c>
      <c r="E15" s="167">
        <v>3138020629</v>
      </c>
      <c r="F15" s="2" t="s">
        <v>129</v>
      </c>
      <c r="G15" s="167" t="s">
        <v>130</v>
      </c>
      <c r="H15" s="167" t="s">
        <v>796</v>
      </c>
      <c r="I15" s="2" t="s">
        <v>131</v>
      </c>
      <c r="J15" s="186" t="s">
        <v>797</v>
      </c>
      <c r="K15" s="2" t="s">
        <v>798</v>
      </c>
      <c r="L15" s="167" t="s">
        <v>799</v>
      </c>
      <c r="M15" s="167" t="s">
        <v>800</v>
      </c>
      <c r="N15" s="3" t="s">
        <v>801</v>
      </c>
      <c r="O15" s="185" t="s">
        <v>802</v>
      </c>
      <c r="P15" s="185" t="s">
        <v>803</v>
      </c>
      <c r="Q15" s="185"/>
      <c r="R15" s="185"/>
      <c r="S15" s="185"/>
      <c r="T15" s="185"/>
      <c r="U15" s="185"/>
      <c r="V15" s="185"/>
      <c r="W15" s="185"/>
      <c r="X15" s="185"/>
      <c r="Y15" s="185"/>
      <c r="Z15" s="185"/>
      <c r="AA15" s="185"/>
      <c r="AB15" s="185"/>
      <c r="AC15" s="185"/>
      <c r="AD15" s="185"/>
      <c r="AE15" s="185"/>
      <c r="AF15" s="185"/>
      <c r="AG15" s="185"/>
      <c r="AH15" s="185"/>
      <c r="AI15" s="185"/>
      <c r="AJ15" s="185"/>
      <c r="AK15" s="167"/>
      <c r="AL15" s="167"/>
      <c r="AM15" s="167"/>
      <c r="AN15" s="167"/>
      <c r="AO15" s="167"/>
      <c r="AP15" s="167"/>
      <c r="AQ15" s="167"/>
      <c r="AR15" s="167"/>
      <c r="AS15" s="167"/>
      <c r="AT15" s="167"/>
      <c r="AU15" s="167"/>
      <c r="AV15" s="167"/>
      <c r="AW15" s="167"/>
      <c r="AX15" s="167"/>
      <c r="AY15" s="167"/>
      <c r="AZ15" s="167"/>
      <c r="BA15" s="167"/>
      <c r="BB15" s="172"/>
      <c r="BC15" s="167"/>
      <c r="BD15" s="167"/>
      <c r="BE15" s="167"/>
      <c r="BF15" s="167"/>
      <c r="BG15" s="172"/>
      <c r="BH15" s="172"/>
      <c r="BI15" s="172"/>
      <c r="BJ15" s="167"/>
      <c r="BK15" s="167"/>
      <c r="BL15" s="167"/>
      <c r="BM15" s="172"/>
      <c r="BN15" s="172"/>
      <c r="BO15" s="172"/>
      <c r="BP15" s="172"/>
      <c r="BQ15" s="172"/>
      <c r="BR15" s="172"/>
      <c r="BS15" s="172"/>
      <c r="BT15" s="171"/>
      <c r="BU15" s="171"/>
      <c r="BV15" s="172"/>
      <c r="BW15" s="172"/>
      <c r="BX15" s="172"/>
      <c r="BY15" s="172"/>
      <c r="BZ15" s="172"/>
      <c r="CA15" s="172"/>
      <c r="CB15" s="170">
        <f t="shared" si="4"/>
        <v>0</v>
      </c>
      <c r="CC15" s="170">
        <f t="shared" si="5"/>
        <v>0</v>
      </c>
      <c r="CD15" s="170">
        <f t="shared" si="6"/>
        <v>0</v>
      </c>
      <c r="CE15" s="170">
        <f t="shared" si="7"/>
        <v>0</v>
      </c>
      <c r="CF15" s="170">
        <f t="shared" si="8"/>
        <v>0</v>
      </c>
      <c r="CG15" s="170">
        <f t="shared" si="9"/>
        <v>0</v>
      </c>
      <c r="CH15" s="170">
        <f t="shared" si="10"/>
        <v>0</v>
      </c>
      <c r="CI15" s="170">
        <f t="shared" si="11"/>
        <v>0</v>
      </c>
      <c r="CJ15" s="170">
        <f t="shared" si="12"/>
        <v>0</v>
      </c>
      <c r="CK15" s="170">
        <f t="shared" si="13"/>
        <v>0</v>
      </c>
      <c r="CL15" s="170">
        <f t="shared" si="14"/>
        <v>0</v>
      </c>
      <c r="CM15" s="173">
        <f t="shared" si="15"/>
        <v>0</v>
      </c>
      <c r="CN15" s="170">
        <f t="shared" si="16"/>
        <v>0</v>
      </c>
      <c r="CO15" s="172">
        <f t="shared" si="16"/>
        <v>0</v>
      </c>
      <c r="CP15" s="171">
        <f t="shared" si="0"/>
        <v>0</v>
      </c>
      <c r="CQ15" s="171">
        <f t="shared" si="1"/>
        <v>0</v>
      </c>
      <c r="CR15" s="171">
        <f t="shared" si="2"/>
        <v>0</v>
      </c>
      <c r="CS15" s="167">
        <f t="shared" si="3"/>
        <v>0</v>
      </c>
      <c r="CT15" s="176">
        <f t="shared" si="19"/>
        <v>0</v>
      </c>
      <c r="CU15" s="308"/>
      <c r="CV15" s="309"/>
      <c r="CW15" s="310"/>
      <c r="CX15" s="326"/>
      <c r="CY15" s="175"/>
      <c r="CZ15" s="175"/>
      <c r="DA15" s="175"/>
      <c r="DB15" s="175"/>
      <c r="DC15" s="175"/>
      <c r="DD15" s="175"/>
      <c r="DE15" s="175"/>
      <c r="DF15" s="175"/>
      <c r="DG15" s="175"/>
      <c r="DH15" s="175"/>
      <c r="DI15" s="175"/>
      <c r="DJ15" s="175"/>
      <c r="DK15" s="175"/>
      <c r="DL15" s="175"/>
      <c r="DM15" s="175"/>
      <c r="DN15" s="175"/>
      <c r="DO15" s="175"/>
      <c r="DP15" s="175"/>
      <c r="DQ15" s="175"/>
      <c r="DR15" s="175"/>
    </row>
    <row r="16" spans="1:128">
      <c r="A16" s="167" t="s">
        <v>126</v>
      </c>
      <c r="B16" s="167" t="s">
        <v>127</v>
      </c>
      <c r="C16" s="167" t="s">
        <v>804</v>
      </c>
      <c r="D16" s="167" t="s">
        <v>128</v>
      </c>
      <c r="E16" s="167">
        <v>3138020629</v>
      </c>
      <c r="F16" s="2" t="s">
        <v>129</v>
      </c>
      <c r="G16" s="167" t="s">
        <v>130</v>
      </c>
      <c r="H16" s="167" t="s">
        <v>805</v>
      </c>
      <c r="I16" s="2" t="s">
        <v>131</v>
      </c>
      <c r="J16" s="167" t="s">
        <v>806</v>
      </c>
      <c r="K16" s="2" t="s">
        <v>807</v>
      </c>
      <c r="L16" s="167" t="s">
        <v>808</v>
      </c>
      <c r="M16" s="167" t="s">
        <v>809</v>
      </c>
      <c r="N16" s="269" t="s">
        <v>810</v>
      </c>
      <c r="O16" s="185" t="s">
        <v>811</v>
      </c>
      <c r="P16" s="185" t="s">
        <v>812</v>
      </c>
      <c r="Q16" s="185"/>
      <c r="R16" s="185"/>
      <c r="S16" s="185"/>
      <c r="T16" s="185"/>
      <c r="U16" s="185"/>
      <c r="V16" s="185"/>
      <c r="W16" s="185"/>
      <c r="X16" s="185"/>
      <c r="Y16" s="185"/>
      <c r="Z16" s="185"/>
      <c r="AA16" s="185"/>
      <c r="AB16" s="185"/>
      <c r="AC16" s="185"/>
      <c r="AD16" s="185"/>
      <c r="AE16" s="185"/>
      <c r="AF16" s="185"/>
      <c r="AG16" s="185"/>
      <c r="AH16" s="185"/>
      <c r="AI16" s="185"/>
      <c r="AJ16" s="185"/>
      <c r="AK16" s="167"/>
      <c r="AL16" s="167"/>
      <c r="AM16" s="167"/>
      <c r="AN16" s="167"/>
      <c r="AO16" s="167"/>
      <c r="AP16" s="167"/>
      <c r="AQ16" s="167"/>
      <c r="AR16" s="167"/>
      <c r="AS16" s="167"/>
      <c r="AT16" s="167"/>
      <c r="AU16" s="167"/>
      <c r="AV16" s="167"/>
      <c r="AW16" s="167"/>
      <c r="AX16" s="167"/>
      <c r="AY16" s="167"/>
      <c r="AZ16" s="167"/>
      <c r="BA16" s="167"/>
      <c r="BB16" s="172"/>
      <c r="BC16" s="167"/>
      <c r="BD16" s="167"/>
      <c r="BE16" s="167"/>
      <c r="BF16" s="167"/>
      <c r="BG16" s="172"/>
      <c r="BH16" s="172"/>
      <c r="BI16" s="172"/>
      <c r="BJ16" s="167"/>
      <c r="BK16" s="167"/>
      <c r="BL16" s="172"/>
      <c r="BM16" s="172"/>
      <c r="BN16" s="172"/>
      <c r="BO16" s="172"/>
      <c r="BP16" s="172"/>
      <c r="BQ16" s="172"/>
      <c r="BR16" s="172"/>
      <c r="BS16" s="172"/>
      <c r="BT16" s="171"/>
      <c r="BU16" s="171"/>
      <c r="BV16" s="172"/>
      <c r="BW16" s="172"/>
      <c r="BX16" s="172"/>
      <c r="BY16" s="172"/>
      <c r="BZ16" s="172"/>
      <c r="CA16" s="172"/>
      <c r="CB16" s="170">
        <f t="shared" si="4"/>
        <v>0</v>
      </c>
      <c r="CC16" s="170">
        <f t="shared" si="5"/>
        <v>0</v>
      </c>
      <c r="CD16" s="170">
        <f t="shared" si="6"/>
        <v>0</v>
      </c>
      <c r="CE16" s="170">
        <f t="shared" si="7"/>
        <v>0</v>
      </c>
      <c r="CF16" s="170">
        <f t="shared" si="8"/>
        <v>0</v>
      </c>
      <c r="CG16" s="170">
        <f t="shared" si="9"/>
        <v>0</v>
      </c>
      <c r="CH16" s="170">
        <f t="shared" si="10"/>
        <v>0</v>
      </c>
      <c r="CI16" s="170">
        <f t="shared" si="11"/>
        <v>0</v>
      </c>
      <c r="CJ16" s="170">
        <f t="shared" si="12"/>
        <v>0</v>
      </c>
      <c r="CK16" s="170">
        <f t="shared" si="13"/>
        <v>0</v>
      </c>
      <c r="CL16" s="170">
        <f t="shared" si="14"/>
        <v>0</v>
      </c>
      <c r="CM16" s="173">
        <f t="shared" si="15"/>
        <v>0</v>
      </c>
      <c r="CN16" s="170">
        <f t="shared" si="16"/>
        <v>0</v>
      </c>
      <c r="CO16" s="172">
        <f t="shared" si="16"/>
        <v>0</v>
      </c>
      <c r="CP16" s="171">
        <f t="shared" si="0"/>
        <v>0</v>
      </c>
      <c r="CQ16" s="171">
        <f t="shared" si="1"/>
        <v>0</v>
      </c>
      <c r="CR16" s="171">
        <f t="shared" si="2"/>
        <v>0</v>
      </c>
      <c r="CS16" s="167">
        <f t="shared" si="3"/>
        <v>0</v>
      </c>
      <c r="CT16" s="176">
        <f t="shared" si="19"/>
        <v>0</v>
      </c>
      <c r="CU16" s="308"/>
      <c r="CV16" s="309"/>
      <c r="CW16" s="310"/>
      <c r="CX16" s="326"/>
      <c r="CY16" s="175"/>
      <c r="CZ16" s="175"/>
      <c r="DA16" s="175"/>
      <c r="DB16" s="175"/>
      <c r="DC16" s="175"/>
      <c r="DD16" s="175"/>
      <c r="DE16" s="175"/>
      <c r="DF16" s="175"/>
      <c r="DG16" s="175"/>
      <c r="DH16" s="175"/>
      <c r="DI16" s="175"/>
      <c r="DJ16" s="175"/>
      <c r="DK16" s="175"/>
      <c r="DL16" s="175"/>
      <c r="DM16" s="175"/>
      <c r="DN16" s="175"/>
      <c r="DO16" s="175"/>
      <c r="DP16" s="175"/>
      <c r="DQ16" s="175"/>
      <c r="DR16" s="175"/>
    </row>
    <row r="17" spans="1:122">
      <c r="A17" s="167" t="s">
        <v>126</v>
      </c>
      <c r="B17" s="167" t="s">
        <v>127</v>
      </c>
      <c r="C17" s="167" t="s">
        <v>813</v>
      </c>
      <c r="D17" s="167" t="s">
        <v>128</v>
      </c>
      <c r="E17" s="167">
        <v>3138020629</v>
      </c>
      <c r="F17" s="2" t="s">
        <v>129</v>
      </c>
      <c r="G17" s="167" t="s">
        <v>130</v>
      </c>
      <c r="H17" s="167" t="s">
        <v>814</v>
      </c>
      <c r="I17" s="2" t="s">
        <v>131</v>
      </c>
      <c r="J17" s="167" t="s">
        <v>815</v>
      </c>
      <c r="K17" s="2" t="s">
        <v>816</v>
      </c>
      <c r="L17" s="167" t="s">
        <v>817</v>
      </c>
      <c r="M17" s="167" t="s">
        <v>818</v>
      </c>
      <c r="N17" s="269" t="s">
        <v>819</v>
      </c>
      <c r="O17" s="185" t="s">
        <v>820</v>
      </c>
      <c r="P17" s="185" t="s">
        <v>821</v>
      </c>
      <c r="Q17" s="185"/>
      <c r="R17" s="185"/>
      <c r="S17" s="185"/>
      <c r="T17" s="185"/>
      <c r="U17" s="185"/>
      <c r="V17" s="185"/>
      <c r="W17" s="185"/>
      <c r="X17" s="185"/>
      <c r="Y17" s="185"/>
      <c r="Z17" s="185"/>
      <c r="AA17" s="185"/>
      <c r="AB17" s="185"/>
      <c r="AC17" s="185"/>
      <c r="AD17" s="185"/>
      <c r="AE17" s="185"/>
      <c r="AF17" s="185"/>
      <c r="AG17" s="185"/>
      <c r="AH17" s="185"/>
      <c r="AI17" s="185"/>
      <c r="AJ17" s="185"/>
      <c r="AK17" s="167"/>
      <c r="AL17" s="167"/>
      <c r="AM17" s="167"/>
      <c r="AN17" s="167"/>
      <c r="AO17" s="167"/>
      <c r="AP17" s="167"/>
      <c r="AQ17" s="167"/>
      <c r="AR17" s="167"/>
      <c r="AS17" s="167"/>
      <c r="AT17" s="167"/>
      <c r="AU17" s="167"/>
      <c r="AV17" s="167"/>
      <c r="AW17" s="167"/>
      <c r="AX17" s="167"/>
      <c r="AY17" s="167"/>
      <c r="AZ17" s="167"/>
      <c r="BA17" s="167"/>
      <c r="BB17" s="172"/>
      <c r="BC17" s="167"/>
      <c r="BD17" s="167"/>
      <c r="BE17" s="167"/>
      <c r="BF17" s="167"/>
      <c r="BG17" s="172"/>
      <c r="BH17" s="172"/>
      <c r="BI17" s="167"/>
      <c r="BJ17" s="167"/>
      <c r="BK17" s="167"/>
      <c r="BL17" s="172"/>
      <c r="BM17" s="172"/>
      <c r="BN17" s="172"/>
      <c r="BO17" s="172"/>
      <c r="BP17" s="172"/>
      <c r="BQ17" s="172"/>
      <c r="BR17" s="172"/>
      <c r="BS17" s="172"/>
      <c r="BT17" s="171"/>
      <c r="BU17" s="171"/>
      <c r="BV17" s="172"/>
      <c r="BW17" s="172"/>
      <c r="BX17" s="172"/>
      <c r="BY17" s="172"/>
      <c r="BZ17" s="172"/>
      <c r="CA17" s="172"/>
      <c r="CB17" s="170">
        <f t="shared" si="4"/>
        <v>0</v>
      </c>
      <c r="CC17" s="170">
        <f t="shared" si="5"/>
        <v>0</v>
      </c>
      <c r="CD17" s="170">
        <f t="shared" si="6"/>
        <v>0</v>
      </c>
      <c r="CE17" s="170">
        <f t="shared" si="7"/>
        <v>0</v>
      </c>
      <c r="CF17" s="170">
        <f t="shared" si="8"/>
        <v>0</v>
      </c>
      <c r="CG17" s="170">
        <f t="shared" si="9"/>
        <v>0</v>
      </c>
      <c r="CH17" s="170">
        <f t="shared" si="10"/>
        <v>0</v>
      </c>
      <c r="CI17" s="170">
        <f t="shared" si="11"/>
        <v>0</v>
      </c>
      <c r="CJ17" s="170">
        <f t="shared" si="12"/>
        <v>0</v>
      </c>
      <c r="CK17" s="170">
        <f t="shared" si="13"/>
        <v>0</v>
      </c>
      <c r="CL17" s="170">
        <f t="shared" si="14"/>
        <v>0</v>
      </c>
      <c r="CM17" s="173">
        <f t="shared" si="15"/>
        <v>0</v>
      </c>
      <c r="CN17" s="170">
        <f t="shared" si="16"/>
        <v>0</v>
      </c>
      <c r="CO17" s="172">
        <f t="shared" si="16"/>
        <v>0</v>
      </c>
      <c r="CP17" s="171">
        <f t="shared" si="0"/>
        <v>0</v>
      </c>
      <c r="CQ17" s="171">
        <f t="shared" si="1"/>
        <v>0</v>
      </c>
      <c r="CR17" s="171">
        <f t="shared" si="2"/>
        <v>0</v>
      </c>
      <c r="CS17" s="167">
        <f t="shared" si="3"/>
        <v>0</v>
      </c>
      <c r="CT17" s="176">
        <f t="shared" si="19"/>
        <v>0</v>
      </c>
      <c r="CU17" s="308"/>
      <c r="CV17" s="309"/>
      <c r="CW17" s="310"/>
      <c r="CX17" s="326"/>
      <c r="CY17" s="175"/>
      <c r="CZ17" s="175"/>
      <c r="DA17" s="175"/>
      <c r="DB17" s="175"/>
      <c r="DC17" s="175"/>
      <c r="DD17" s="175"/>
      <c r="DE17" s="175"/>
      <c r="DF17" s="175"/>
      <c r="DG17" s="175"/>
      <c r="DH17" s="175"/>
      <c r="DI17" s="175"/>
      <c r="DJ17" s="175"/>
      <c r="DK17" s="175"/>
      <c r="DL17" s="175"/>
      <c r="DM17" s="175"/>
      <c r="DN17" s="175"/>
      <c r="DO17" s="175"/>
      <c r="DP17" s="175"/>
      <c r="DQ17" s="175"/>
      <c r="DR17" s="175"/>
    </row>
    <row r="18" spans="1:122" ht="15" customHeight="1">
      <c r="A18" s="167" t="s">
        <v>126</v>
      </c>
      <c r="B18" s="167" t="s">
        <v>127</v>
      </c>
      <c r="C18" s="167" t="s">
        <v>822</v>
      </c>
      <c r="D18" s="167" t="s">
        <v>128</v>
      </c>
      <c r="E18" s="167">
        <v>3138020629</v>
      </c>
      <c r="F18" s="2" t="s">
        <v>129</v>
      </c>
      <c r="G18" s="167" t="s">
        <v>130</v>
      </c>
      <c r="H18" s="167" t="s">
        <v>823</v>
      </c>
      <c r="I18" s="2" t="s">
        <v>131</v>
      </c>
      <c r="J18" s="167" t="s">
        <v>824</v>
      </c>
      <c r="K18" s="2" t="s">
        <v>825</v>
      </c>
      <c r="L18" s="167" t="s">
        <v>826</v>
      </c>
      <c r="M18" s="167" t="s">
        <v>827</v>
      </c>
      <c r="N18" s="3" t="s">
        <v>828</v>
      </c>
      <c r="O18" s="185" t="s">
        <v>829</v>
      </c>
      <c r="P18" s="185" t="s">
        <v>830</v>
      </c>
      <c r="Q18" s="185"/>
      <c r="R18" s="185"/>
      <c r="S18" s="185"/>
      <c r="T18" s="185"/>
      <c r="U18" s="185"/>
      <c r="V18" s="185"/>
      <c r="W18" s="185"/>
      <c r="X18" s="185"/>
      <c r="Y18" s="185"/>
      <c r="Z18" s="185"/>
      <c r="AA18" s="185"/>
      <c r="AB18" s="185"/>
      <c r="AC18" s="185"/>
      <c r="AD18" s="185"/>
      <c r="AE18" s="185"/>
      <c r="AF18" s="185"/>
      <c r="AG18" s="185"/>
      <c r="AH18" s="185"/>
      <c r="AI18" s="185"/>
      <c r="AJ18" s="185"/>
      <c r="AK18" s="167"/>
      <c r="AL18" s="167"/>
      <c r="AM18" s="167"/>
      <c r="AN18" s="167"/>
      <c r="AO18" s="167"/>
      <c r="AP18" s="167"/>
      <c r="AQ18" s="167"/>
      <c r="AR18" s="167"/>
      <c r="AS18" s="167"/>
      <c r="AT18" s="167"/>
      <c r="AU18" s="167"/>
      <c r="AV18" s="167"/>
      <c r="AW18" s="167"/>
      <c r="AX18" s="167"/>
      <c r="AY18" s="167"/>
      <c r="AZ18" s="167"/>
      <c r="BA18" s="167"/>
      <c r="BB18" s="172"/>
      <c r="BC18" s="167"/>
      <c r="BD18" s="167"/>
      <c r="BE18" s="167"/>
      <c r="BF18" s="167"/>
      <c r="BG18" s="172"/>
      <c r="BH18" s="172"/>
      <c r="BI18" s="172"/>
      <c r="BJ18" s="167"/>
      <c r="BK18" s="167"/>
      <c r="BL18" s="167"/>
      <c r="BM18" s="172"/>
      <c r="BN18" s="172"/>
      <c r="BO18" s="172"/>
      <c r="BP18" s="172"/>
      <c r="BQ18" s="172"/>
      <c r="BR18" s="172"/>
      <c r="BS18" s="172"/>
      <c r="BT18" s="171"/>
      <c r="BU18" s="171"/>
      <c r="BV18" s="172"/>
      <c r="BW18" s="172"/>
      <c r="BX18" s="172"/>
      <c r="BY18" s="172"/>
      <c r="BZ18" s="172"/>
      <c r="CA18" s="172"/>
      <c r="CB18" s="170">
        <f t="shared" si="4"/>
        <v>0</v>
      </c>
      <c r="CC18" s="170">
        <f t="shared" si="5"/>
        <v>0</v>
      </c>
      <c r="CD18" s="170">
        <f t="shared" si="6"/>
        <v>0</v>
      </c>
      <c r="CE18" s="170">
        <f t="shared" si="7"/>
        <v>0</v>
      </c>
      <c r="CF18" s="170">
        <f t="shared" si="8"/>
        <v>0</v>
      </c>
      <c r="CG18" s="170">
        <f t="shared" si="9"/>
        <v>0</v>
      </c>
      <c r="CH18" s="170">
        <f t="shared" si="10"/>
        <v>0</v>
      </c>
      <c r="CI18" s="170">
        <f t="shared" si="11"/>
        <v>0</v>
      </c>
      <c r="CJ18" s="170">
        <f t="shared" si="12"/>
        <v>0</v>
      </c>
      <c r="CK18" s="170">
        <f t="shared" si="13"/>
        <v>0</v>
      </c>
      <c r="CL18" s="170">
        <f t="shared" si="14"/>
        <v>0</v>
      </c>
      <c r="CM18" s="173">
        <f t="shared" si="15"/>
        <v>0</v>
      </c>
      <c r="CN18" s="170">
        <f t="shared" si="16"/>
        <v>0</v>
      </c>
      <c r="CO18" s="172">
        <f t="shared" si="16"/>
        <v>0</v>
      </c>
      <c r="CP18" s="171">
        <f t="shared" si="0"/>
        <v>0</v>
      </c>
      <c r="CQ18" s="171">
        <f t="shared" si="1"/>
        <v>0</v>
      </c>
      <c r="CR18" s="171">
        <f t="shared" si="2"/>
        <v>0</v>
      </c>
      <c r="CS18" s="167">
        <f t="shared" si="3"/>
        <v>0</v>
      </c>
      <c r="CT18" s="176">
        <f t="shared" si="19"/>
        <v>0</v>
      </c>
      <c r="CU18" s="308"/>
      <c r="CV18" s="309"/>
      <c r="CW18" s="310"/>
      <c r="CX18" s="326"/>
      <c r="CY18" s="175"/>
      <c r="CZ18" s="175"/>
      <c r="DA18" s="175"/>
      <c r="DB18" s="175"/>
      <c r="DC18" s="175"/>
      <c r="DD18" s="175"/>
      <c r="DE18" s="175"/>
      <c r="DF18" s="175"/>
      <c r="DG18" s="175"/>
      <c r="DH18" s="175"/>
      <c r="DI18" s="175"/>
      <c r="DJ18" s="175"/>
      <c r="DK18" s="175"/>
      <c r="DL18" s="175"/>
      <c r="DM18" s="175"/>
      <c r="DN18" s="175"/>
      <c r="DO18" s="175"/>
      <c r="DP18" s="175"/>
      <c r="DQ18" s="175"/>
      <c r="DR18" s="175"/>
    </row>
    <row r="19" spans="1:122" ht="15" customHeight="1">
      <c r="A19" s="167" t="s">
        <v>126</v>
      </c>
      <c r="B19" s="167" t="s">
        <v>127</v>
      </c>
      <c r="C19" s="167" t="s">
        <v>132</v>
      </c>
      <c r="D19" s="167" t="s">
        <v>128</v>
      </c>
      <c r="E19" s="167">
        <v>3138020629</v>
      </c>
      <c r="F19" s="2" t="s">
        <v>129</v>
      </c>
      <c r="G19" s="167" t="s">
        <v>130</v>
      </c>
      <c r="H19" s="167" t="s">
        <v>133</v>
      </c>
      <c r="I19" s="2" t="s">
        <v>131</v>
      </c>
      <c r="J19" s="167" t="s">
        <v>134</v>
      </c>
      <c r="K19" s="2" t="s">
        <v>135</v>
      </c>
      <c r="L19" s="167" t="s">
        <v>136</v>
      </c>
      <c r="M19" s="167" t="s">
        <v>137</v>
      </c>
      <c r="N19" s="3" t="s">
        <v>138</v>
      </c>
      <c r="O19" s="185" t="s">
        <v>139</v>
      </c>
      <c r="P19" s="185" t="s">
        <v>140</v>
      </c>
      <c r="Q19" s="185"/>
      <c r="R19" s="185"/>
      <c r="S19" s="185"/>
      <c r="T19" s="185"/>
      <c r="U19" s="185"/>
      <c r="V19" s="185"/>
      <c r="W19" s="185"/>
      <c r="X19" s="185"/>
      <c r="Y19" s="185"/>
      <c r="Z19" s="185"/>
      <c r="AA19" s="185"/>
      <c r="AB19" s="185"/>
      <c r="AC19" s="185"/>
      <c r="AD19" s="185"/>
      <c r="AE19" s="185"/>
      <c r="AF19" s="185"/>
      <c r="AG19" s="185"/>
      <c r="AH19" s="185"/>
      <c r="AI19" s="185"/>
      <c r="AJ19" s="185"/>
      <c r="AK19" s="167"/>
      <c r="AL19" s="167"/>
      <c r="AM19" s="167"/>
      <c r="AN19" s="167"/>
      <c r="AO19" s="167"/>
      <c r="AP19" s="167"/>
      <c r="AQ19" s="167"/>
      <c r="AR19" s="167"/>
      <c r="AS19" s="167"/>
      <c r="AT19" s="167"/>
      <c r="AU19" s="167"/>
      <c r="AV19" s="167"/>
      <c r="AW19" s="167"/>
      <c r="AX19" s="167"/>
      <c r="AY19" s="167"/>
      <c r="AZ19" s="167"/>
      <c r="BA19" s="167"/>
      <c r="BB19" s="172"/>
      <c r="BC19" s="167"/>
      <c r="BD19" s="167"/>
      <c r="BE19" s="167"/>
      <c r="BF19" s="167"/>
      <c r="BG19" s="172"/>
      <c r="BH19" s="172"/>
      <c r="BI19" s="172"/>
      <c r="BJ19" s="167"/>
      <c r="BK19" s="167"/>
      <c r="BL19" s="167"/>
      <c r="BM19" s="172"/>
      <c r="BN19" s="172"/>
      <c r="BO19" s="172"/>
      <c r="BP19" s="172"/>
      <c r="BQ19" s="172"/>
      <c r="BR19" s="172"/>
      <c r="BS19" s="172"/>
      <c r="BT19" s="171"/>
      <c r="BU19" s="171"/>
      <c r="BV19" s="172"/>
      <c r="BW19" s="172"/>
      <c r="BX19" s="172"/>
      <c r="BY19" s="172"/>
      <c r="BZ19" s="172"/>
      <c r="CA19" s="172"/>
      <c r="CB19" s="170">
        <f t="shared" si="4"/>
        <v>0</v>
      </c>
      <c r="CC19" s="170">
        <f t="shared" si="5"/>
        <v>0</v>
      </c>
      <c r="CD19" s="170">
        <f t="shared" si="6"/>
        <v>0</v>
      </c>
      <c r="CE19" s="170">
        <f t="shared" si="7"/>
        <v>0</v>
      </c>
      <c r="CF19" s="170">
        <f t="shared" si="8"/>
        <v>0</v>
      </c>
      <c r="CG19" s="170">
        <f t="shared" si="9"/>
        <v>0</v>
      </c>
      <c r="CH19" s="170">
        <f t="shared" si="10"/>
        <v>0</v>
      </c>
      <c r="CI19" s="170">
        <f t="shared" si="11"/>
        <v>0</v>
      </c>
      <c r="CJ19" s="170">
        <f t="shared" si="12"/>
        <v>0</v>
      </c>
      <c r="CK19" s="170">
        <f t="shared" si="13"/>
        <v>0</v>
      </c>
      <c r="CL19" s="170">
        <f t="shared" si="14"/>
        <v>0</v>
      </c>
      <c r="CM19" s="173">
        <f t="shared" si="15"/>
        <v>0</v>
      </c>
      <c r="CN19" s="170">
        <f t="shared" si="16"/>
        <v>0</v>
      </c>
      <c r="CO19" s="172">
        <f t="shared" si="16"/>
        <v>0</v>
      </c>
      <c r="CP19" s="171">
        <f t="shared" si="0"/>
        <v>0</v>
      </c>
      <c r="CQ19" s="171">
        <f t="shared" si="1"/>
        <v>0</v>
      </c>
      <c r="CR19" s="171">
        <f t="shared" si="2"/>
        <v>0</v>
      </c>
      <c r="CS19" s="167">
        <f t="shared" si="3"/>
        <v>0</v>
      </c>
      <c r="CT19" s="176">
        <f t="shared" si="19"/>
        <v>0</v>
      </c>
      <c r="CU19" s="308"/>
      <c r="CV19" s="309"/>
      <c r="CW19" s="310"/>
      <c r="CX19" s="326"/>
      <c r="CY19" s="175"/>
      <c r="CZ19" s="175"/>
      <c r="DA19" s="175"/>
      <c r="DB19" s="175"/>
      <c r="DC19" s="175"/>
      <c r="DD19" s="175"/>
      <c r="DE19" s="175"/>
      <c r="DF19" s="175"/>
      <c r="DG19" s="175"/>
      <c r="DH19" s="175"/>
      <c r="DI19" s="175"/>
      <c r="DJ19" s="175"/>
      <c r="DK19" s="175"/>
      <c r="DL19" s="175"/>
      <c r="DM19" s="175"/>
      <c r="DN19" s="175"/>
      <c r="DO19" s="175"/>
      <c r="DP19" s="175"/>
      <c r="DQ19" s="175"/>
      <c r="DR19" s="175"/>
    </row>
    <row r="20" spans="1:122">
      <c r="A20" s="167" t="s">
        <v>126</v>
      </c>
      <c r="B20" s="167" t="s">
        <v>127</v>
      </c>
      <c r="C20" s="167" t="s">
        <v>831</v>
      </c>
      <c r="D20" s="167" t="s">
        <v>128</v>
      </c>
      <c r="E20" s="167">
        <v>3138020629</v>
      </c>
      <c r="F20" s="2" t="s">
        <v>129</v>
      </c>
      <c r="G20" s="167" t="s">
        <v>130</v>
      </c>
      <c r="H20" s="167" t="s">
        <v>832</v>
      </c>
      <c r="I20" s="2" t="s">
        <v>131</v>
      </c>
      <c r="J20" s="167" t="s">
        <v>833</v>
      </c>
      <c r="K20" s="2" t="s">
        <v>834</v>
      </c>
      <c r="L20" s="167" t="s">
        <v>835</v>
      </c>
      <c r="M20" s="167" t="s">
        <v>836</v>
      </c>
      <c r="N20" s="3" t="s">
        <v>837</v>
      </c>
      <c r="O20" s="185" t="s">
        <v>838</v>
      </c>
      <c r="P20" s="185" t="s">
        <v>794</v>
      </c>
      <c r="Q20" s="185"/>
      <c r="R20" s="185"/>
      <c r="S20" s="185"/>
      <c r="T20" s="185"/>
      <c r="U20" s="185"/>
      <c r="V20" s="185"/>
      <c r="W20" s="185"/>
      <c r="X20" s="185"/>
      <c r="Y20" s="185"/>
      <c r="Z20" s="185"/>
      <c r="AA20" s="185"/>
      <c r="AB20" s="185"/>
      <c r="AC20" s="185"/>
      <c r="AD20" s="185"/>
      <c r="AE20" s="185"/>
      <c r="AF20" s="185"/>
      <c r="AG20" s="185"/>
      <c r="AH20" s="185"/>
      <c r="AI20" s="185"/>
      <c r="AJ20" s="185"/>
      <c r="AK20" s="167"/>
      <c r="AL20" s="167"/>
      <c r="AM20" s="167"/>
      <c r="AN20" s="167"/>
      <c r="AO20" s="167"/>
      <c r="AP20" s="167"/>
      <c r="AQ20" s="167"/>
      <c r="AR20" s="167"/>
      <c r="AS20" s="167"/>
      <c r="AT20" s="167"/>
      <c r="AU20" s="167"/>
      <c r="AV20" s="167"/>
      <c r="AW20" s="167"/>
      <c r="AX20" s="167"/>
      <c r="AY20" s="167"/>
      <c r="AZ20" s="167"/>
      <c r="BA20" s="167"/>
      <c r="BB20" s="172"/>
      <c r="BC20" s="167"/>
      <c r="BD20" s="167"/>
      <c r="BE20" s="167"/>
      <c r="BF20" s="167"/>
      <c r="BG20" s="172"/>
      <c r="BH20" s="172"/>
      <c r="BI20" s="172"/>
      <c r="BJ20" s="167"/>
      <c r="BK20" s="167"/>
      <c r="BL20" s="172"/>
      <c r="BM20" s="172"/>
      <c r="BN20" s="172"/>
      <c r="BO20" s="172"/>
      <c r="BP20" s="172"/>
      <c r="BQ20" s="172"/>
      <c r="BR20" s="172"/>
      <c r="BS20" s="172"/>
      <c r="BT20" s="171"/>
      <c r="BU20" s="171"/>
      <c r="BV20" s="172"/>
      <c r="BW20" s="172"/>
      <c r="BX20" s="172"/>
      <c r="BY20" s="172"/>
      <c r="BZ20" s="172"/>
      <c r="CA20" s="172"/>
      <c r="CB20" s="170">
        <f t="shared" si="4"/>
        <v>0</v>
      </c>
      <c r="CC20" s="170">
        <f t="shared" si="5"/>
        <v>0</v>
      </c>
      <c r="CD20" s="170">
        <f t="shared" si="6"/>
        <v>0</v>
      </c>
      <c r="CE20" s="170">
        <f t="shared" si="7"/>
        <v>0</v>
      </c>
      <c r="CF20" s="170">
        <f t="shared" si="8"/>
        <v>0</v>
      </c>
      <c r="CG20" s="170">
        <f t="shared" si="9"/>
        <v>0</v>
      </c>
      <c r="CH20" s="170">
        <f t="shared" si="10"/>
        <v>0</v>
      </c>
      <c r="CI20" s="170">
        <f t="shared" si="11"/>
        <v>0</v>
      </c>
      <c r="CJ20" s="170">
        <f t="shared" si="12"/>
        <v>0</v>
      </c>
      <c r="CK20" s="170">
        <f t="shared" si="13"/>
        <v>0</v>
      </c>
      <c r="CL20" s="170">
        <f t="shared" si="14"/>
        <v>0</v>
      </c>
      <c r="CM20" s="173">
        <f t="shared" si="15"/>
        <v>0</v>
      </c>
      <c r="CN20" s="170">
        <f t="shared" si="16"/>
        <v>0</v>
      </c>
      <c r="CO20" s="172">
        <f t="shared" si="16"/>
        <v>0</v>
      </c>
      <c r="CP20" s="171">
        <f t="shared" si="0"/>
        <v>0</v>
      </c>
      <c r="CQ20" s="171">
        <f t="shared" si="1"/>
        <v>0</v>
      </c>
      <c r="CR20" s="171">
        <f t="shared" si="2"/>
        <v>0</v>
      </c>
      <c r="CS20" s="167">
        <f t="shared" si="3"/>
        <v>0</v>
      </c>
      <c r="CT20" s="176">
        <f t="shared" si="19"/>
        <v>0</v>
      </c>
      <c r="CU20" s="318"/>
      <c r="CV20" s="319"/>
      <c r="CW20" s="320"/>
      <c r="CX20" s="326"/>
      <c r="CY20" s="175"/>
      <c r="CZ20" s="175"/>
      <c r="DA20" s="175"/>
      <c r="DB20" s="175"/>
      <c r="DC20" s="175"/>
      <c r="DD20" s="175"/>
      <c r="DE20" s="175"/>
      <c r="DF20" s="175"/>
      <c r="DG20" s="175"/>
      <c r="DH20" s="175"/>
      <c r="DI20" s="175"/>
      <c r="DJ20" s="175"/>
      <c r="DK20" s="175"/>
      <c r="DL20" s="175"/>
      <c r="DM20" s="175"/>
      <c r="DN20" s="175"/>
      <c r="DO20" s="175"/>
      <c r="DP20" s="175"/>
      <c r="DQ20" s="175"/>
      <c r="DR20" s="175"/>
    </row>
    <row r="21" spans="1:122">
      <c r="A21" s="167" t="s">
        <v>126</v>
      </c>
      <c r="B21" s="167" t="s">
        <v>839</v>
      </c>
      <c r="C21" s="184" t="s">
        <v>840</v>
      </c>
      <c r="D21" s="171"/>
      <c r="E21" s="171"/>
      <c r="F21" s="171"/>
      <c r="G21" s="171"/>
      <c r="H21" s="171"/>
      <c r="I21" s="171"/>
      <c r="J21" s="171"/>
      <c r="K21" s="171"/>
      <c r="L21" s="171"/>
      <c r="M21" s="171"/>
      <c r="N21" s="187"/>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71"/>
      <c r="AL21" s="171"/>
      <c r="AM21" s="171"/>
      <c r="AN21" s="171"/>
      <c r="AO21" s="171"/>
      <c r="AP21" s="171"/>
      <c r="AQ21" s="171"/>
      <c r="AR21" s="171"/>
      <c r="AS21" s="171"/>
      <c r="AT21" s="171"/>
      <c r="AU21" s="171"/>
      <c r="AV21" s="171"/>
      <c r="AW21" s="171"/>
      <c r="AX21" s="171"/>
      <c r="AY21" s="171"/>
      <c r="AZ21" s="171"/>
      <c r="BA21" s="171"/>
      <c r="BB21" s="172"/>
      <c r="BC21" s="171"/>
      <c r="BD21" s="171"/>
      <c r="BE21" s="171"/>
      <c r="BF21" s="171"/>
      <c r="BG21" s="171"/>
      <c r="BH21" s="171"/>
      <c r="BI21" s="171"/>
      <c r="BJ21" s="171"/>
      <c r="BK21" s="171"/>
      <c r="BL21" s="171"/>
      <c r="BM21" s="171"/>
      <c r="BN21" s="171"/>
      <c r="BO21" s="171"/>
      <c r="BP21" s="171"/>
      <c r="BQ21" s="171"/>
      <c r="BR21" s="171"/>
      <c r="BS21" s="171"/>
      <c r="BT21" s="171"/>
      <c r="BU21" s="171"/>
      <c r="BV21" s="171"/>
      <c r="BW21" s="171"/>
      <c r="BX21" s="171"/>
      <c r="BY21" s="167"/>
      <c r="BZ21" s="167"/>
      <c r="CA21" s="167"/>
      <c r="CB21" s="170">
        <f t="shared" si="4"/>
        <v>0</v>
      </c>
      <c r="CC21" s="170">
        <f t="shared" si="5"/>
        <v>0</v>
      </c>
      <c r="CD21" s="170">
        <f t="shared" si="6"/>
        <v>0</v>
      </c>
      <c r="CE21" s="170">
        <f t="shared" si="7"/>
        <v>0</v>
      </c>
      <c r="CF21" s="170">
        <f t="shared" si="8"/>
        <v>0</v>
      </c>
      <c r="CG21" s="170">
        <f t="shared" si="9"/>
        <v>0</v>
      </c>
      <c r="CH21" s="170">
        <f t="shared" si="10"/>
        <v>0</v>
      </c>
      <c r="CI21" s="170">
        <f t="shared" si="11"/>
        <v>0</v>
      </c>
      <c r="CJ21" s="170">
        <f t="shared" si="12"/>
        <v>0</v>
      </c>
      <c r="CK21" s="170">
        <f t="shared" si="13"/>
        <v>0</v>
      </c>
      <c r="CL21" s="170">
        <f t="shared" si="14"/>
        <v>0</v>
      </c>
      <c r="CM21" s="173">
        <f t="shared" si="15"/>
        <v>0</v>
      </c>
      <c r="CN21" s="170">
        <f t="shared" si="16"/>
        <v>0</v>
      </c>
      <c r="CO21" s="172">
        <f t="shared" si="16"/>
        <v>0</v>
      </c>
      <c r="CP21" s="171">
        <f t="shared" si="0"/>
        <v>0</v>
      </c>
      <c r="CQ21" s="171">
        <f t="shared" si="1"/>
        <v>0</v>
      </c>
      <c r="CR21" s="171">
        <f t="shared" si="2"/>
        <v>0</v>
      </c>
      <c r="CS21" s="167">
        <f t="shared" si="3"/>
        <v>0</v>
      </c>
      <c r="CT21" s="176">
        <f t="shared" si="19"/>
        <v>0</v>
      </c>
      <c r="CU21" s="305">
        <f>AVERAGE(CT21:CT23)</f>
        <v>0</v>
      </c>
      <c r="CV21" s="306"/>
      <c r="CW21" s="307"/>
      <c r="CX21" s="326"/>
      <c r="CY21" s="175"/>
      <c r="CZ21" s="175"/>
      <c r="DA21" s="175"/>
      <c r="DB21" s="175"/>
      <c r="DC21" s="175"/>
      <c r="DD21" s="175"/>
      <c r="DE21" s="175"/>
      <c r="DF21" s="175"/>
      <c r="DG21" s="175"/>
      <c r="DH21" s="175"/>
      <c r="DI21" s="175"/>
      <c r="DJ21" s="175"/>
      <c r="DK21" s="175"/>
      <c r="DL21" s="175"/>
      <c r="DM21" s="175"/>
      <c r="DN21" s="175"/>
      <c r="DO21" s="175"/>
      <c r="DP21" s="175"/>
      <c r="DQ21" s="175"/>
      <c r="DR21" s="175"/>
    </row>
    <row r="22" spans="1:122">
      <c r="A22" s="167" t="s">
        <v>126</v>
      </c>
      <c r="B22" s="167" t="s">
        <v>839</v>
      </c>
      <c r="C22" s="170" t="s">
        <v>841</v>
      </c>
      <c r="D22" s="172"/>
      <c r="E22" s="172"/>
      <c r="F22" s="172"/>
      <c r="G22" s="172"/>
      <c r="H22" s="172"/>
      <c r="I22" s="172"/>
      <c r="J22" s="189"/>
      <c r="K22" s="189"/>
      <c r="L22" s="190"/>
      <c r="M22" s="170"/>
      <c r="N22" s="191"/>
      <c r="O22" s="178"/>
      <c r="P22" s="178"/>
      <c r="Q22" s="178"/>
      <c r="R22" s="178"/>
      <c r="S22" s="178"/>
      <c r="T22" s="178"/>
      <c r="U22" s="178"/>
      <c r="V22" s="178"/>
      <c r="W22" s="178"/>
      <c r="X22" s="178"/>
      <c r="Y22" s="178"/>
      <c r="Z22" s="178"/>
      <c r="AA22" s="178"/>
      <c r="AB22" s="178"/>
      <c r="AC22" s="178"/>
      <c r="AD22" s="178"/>
      <c r="AE22" s="178"/>
      <c r="AF22" s="178"/>
      <c r="AG22" s="178"/>
      <c r="AH22" s="178"/>
      <c r="AI22" s="178"/>
      <c r="AJ22" s="178"/>
      <c r="AK22" s="172"/>
      <c r="AL22" s="172"/>
      <c r="AM22" s="172"/>
      <c r="AN22" s="172"/>
      <c r="AO22" s="172"/>
      <c r="AP22" s="172"/>
      <c r="AQ22" s="172"/>
      <c r="AR22" s="172"/>
      <c r="AS22" s="172"/>
      <c r="AT22" s="172"/>
      <c r="AU22" s="172"/>
      <c r="AV22" s="172"/>
      <c r="AW22" s="172"/>
      <c r="AX22" s="172"/>
      <c r="AY22" s="172"/>
      <c r="AZ22" s="172"/>
      <c r="BA22" s="172"/>
      <c r="BB22" s="172"/>
      <c r="BC22" s="172"/>
      <c r="BD22" s="172"/>
      <c r="BE22" s="172"/>
      <c r="BF22" s="172"/>
      <c r="BG22" s="172"/>
      <c r="BH22" s="172"/>
      <c r="BI22" s="172"/>
      <c r="BJ22" s="172"/>
      <c r="BK22" s="172"/>
      <c r="BL22" s="172"/>
      <c r="BM22" s="172"/>
      <c r="BN22" s="172"/>
      <c r="BO22" s="172"/>
      <c r="BP22" s="172"/>
      <c r="BQ22" s="172"/>
      <c r="BR22" s="172"/>
      <c r="BS22" s="172"/>
      <c r="BT22" s="172"/>
      <c r="BU22" s="172"/>
      <c r="BV22" s="172"/>
      <c r="BW22" s="172"/>
      <c r="BX22" s="172"/>
      <c r="BY22" s="167"/>
      <c r="BZ22" s="167"/>
      <c r="CA22" s="167"/>
      <c r="CB22" s="170">
        <f t="shared" si="4"/>
        <v>0</v>
      </c>
      <c r="CC22" s="170">
        <f t="shared" si="5"/>
        <v>0</v>
      </c>
      <c r="CD22" s="170">
        <f t="shared" si="6"/>
        <v>0</v>
      </c>
      <c r="CE22" s="170">
        <f t="shared" si="7"/>
        <v>0</v>
      </c>
      <c r="CF22" s="170">
        <f t="shared" si="8"/>
        <v>0</v>
      </c>
      <c r="CG22" s="170">
        <f t="shared" si="9"/>
        <v>0</v>
      </c>
      <c r="CH22" s="170">
        <f t="shared" si="10"/>
        <v>0</v>
      </c>
      <c r="CI22" s="170">
        <f t="shared" si="11"/>
        <v>0</v>
      </c>
      <c r="CJ22" s="170">
        <f t="shared" si="12"/>
        <v>0</v>
      </c>
      <c r="CK22" s="170">
        <f t="shared" si="13"/>
        <v>0</v>
      </c>
      <c r="CL22" s="170">
        <f t="shared" si="14"/>
        <v>0</v>
      </c>
      <c r="CM22" s="173">
        <f t="shared" si="15"/>
        <v>0</v>
      </c>
      <c r="CN22" s="170">
        <f t="shared" si="16"/>
        <v>0</v>
      </c>
      <c r="CO22" s="172">
        <f t="shared" si="16"/>
        <v>0</v>
      </c>
      <c r="CP22" s="171">
        <f t="shared" si="0"/>
        <v>0</v>
      </c>
      <c r="CQ22" s="171">
        <f t="shared" si="1"/>
        <v>0</v>
      </c>
      <c r="CR22" s="171">
        <f t="shared" si="2"/>
        <v>0</v>
      </c>
      <c r="CS22" s="167">
        <f t="shared" si="3"/>
        <v>0</v>
      </c>
      <c r="CT22" s="176">
        <f t="shared" si="19"/>
        <v>0</v>
      </c>
      <c r="CU22" s="308"/>
      <c r="CV22" s="309"/>
      <c r="CW22" s="310"/>
      <c r="CX22" s="326"/>
      <c r="CY22" s="175"/>
      <c r="CZ22" s="175"/>
      <c r="DA22" s="175"/>
      <c r="DB22" s="175"/>
      <c r="DC22" s="175"/>
      <c r="DD22" s="175"/>
      <c r="DE22" s="175"/>
      <c r="DF22" s="175"/>
      <c r="DG22" s="175"/>
      <c r="DH22" s="175"/>
      <c r="DI22" s="175"/>
      <c r="DJ22" s="175"/>
      <c r="DK22" s="175"/>
      <c r="DL22" s="175"/>
      <c r="DM22" s="175"/>
      <c r="DN22" s="175"/>
      <c r="DO22" s="175"/>
      <c r="DP22" s="175"/>
      <c r="DQ22" s="175"/>
      <c r="DR22" s="175"/>
    </row>
    <row r="23" spans="1:122">
      <c r="A23" s="167" t="s">
        <v>126</v>
      </c>
      <c r="B23" s="167" t="s">
        <v>839</v>
      </c>
      <c r="C23" s="170" t="s">
        <v>842</v>
      </c>
      <c r="D23" s="172"/>
      <c r="E23" s="172"/>
      <c r="F23" s="172"/>
      <c r="G23" s="172"/>
      <c r="H23" s="172"/>
      <c r="I23" s="172"/>
      <c r="J23" s="172"/>
      <c r="K23" s="172"/>
      <c r="L23" s="171"/>
      <c r="M23" s="172"/>
      <c r="N23" s="192"/>
      <c r="O23" s="193"/>
      <c r="P23" s="177"/>
      <c r="Q23" s="178"/>
      <c r="R23" s="178"/>
      <c r="S23" s="178"/>
      <c r="T23" s="178"/>
      <c r="U23" s="178"/>
      <c r="V23" s="178"/>
      <c r="W23" s="178"/>
      <c r="X23" s="178"/>
      <c r="Y23" s="178"/>
      <c r="Z23" s="178"/>
      <c r="AA23" s="178"/>
      <c r="AB23" s="178"/>
      <c r="AC23" s="178"/>
      <c r="AD23" s="178"/>
      <c r="AE23" s="178"/>
      <c r="AF23" s="178"/>
      <c r="AG23" s="178"/>
      <c r="AH23" s="178"/>
      <c r="AI23" s="178"/>
      <c r="AJ23" s="178"/>
      <c r="AK23" s="172"/>
      <c r="AL23" s="172"/>
      <c r="AM23" s="172"/>
      <c r="AN23" s="172"/>
      <c r="AO23" s="172"/>
      <c r="AP23" s="172"/>
      <c r="AQ23" s="172"/>
      <c r="AR23" s="172"/>
      <c r="AS23" s="172"/>
      <c r="AT23" s="172"/>
      <c r="AU23" s="172"/>
      <c r="AV23" s="172"/>
      <c r="AW23" s="172"/>
      <c r="AX23" s="172"/>
      <c r="AY23" s="172"/>
      <c r="AZ23" s="172"/>
      <c r="BA23" s="172"/>
      <c r="BB23" s="172"/>
      <c r="BC23" s="172"/>
      <c r="BD23" s="172"/>
      <c r="BE23" s="172"/>
      <c r="BF23" s="172"/>
      <c r="BG23" s="172"/>
      <c r="BH23" s="172"/>
      <c r="BI23" s="172"/>
      <c r="BJ23" s="172"/>
      <c r="BK23" s="172"/>
      <c r="BL23" s="172"/>
      <c r="BM23" s="172"/>
      <c r="BN23" s="172"/>
      <c r="BO23" s="172"/>
      <c r="BP23" s="172"/>
      <c r="BQ23" s="172"/>
      <c r="BR23" s="172"/>
      <c r="BS23" s="172"/>
      <c r="BT23" s="172"/>
      <c r="BU23" s="172"/>
      <c r="BV23" s="172"/>
      <c r="BW23" s="172"/>
      <c r="BX23" s="172"/>
      <c r="BY23" s="167"/>
      <c r="BZ23" s="167"/>
      <c r="CA23" s="167"/>
      <c r="CB23" s="170">
        <f t="shared" si="4"/>
        <v>0</v>
      </c>
      <c r="CC23" s="170">
        <f t="shared" si="5"/>
        <v>0</v>
      </c>
      <c r="CD23" s="170">
        <f t="shared" si="6"/>
        <v>0</v>
      </c>
      <c r="CE23" s="170">
        <f t="shared" si="7"/>
        <v>0</v>
      </c>
      <c r="CF23" s="170">
        <f t="shared" si="8"/>
        <v>0</v>
      </c>
      <c r="CG23" s="170">
        <f t="shared" si="9"/>
        <v>0</v>
      </c>
      <c r="CH23" s="170">
        <f t="shared" si="10"/>
        <v>0</v>
      </c>
      <c r="CI23" s="170">
        <f t="shared" si="11"/>
        <v>0</v>
      </c>
      <c r="CJ23" s="170">
        <f t="shared" si="12"/>
        <v>0</v>
      </c>
      <c r="CK23" s="170">
        <f t="shared" si="13"/>
        <v>0</v>
      </c>
      <c r="CL23" s="170">
        <f t="shared" si="14"/>
        <v>0</v>
      </c>
      <c r="CM23" s="173">
        <f t="shared" si="15"/>
        <v>0</v>
      </c>
      <c r="CN23" s="170">
        <f t="shared" si="16"/>
        <v>0</v>
      </c>
      <c r="CO23" s="172">
        <f t="shared" si="16"/>
        <v>0</v>
      </c>
      <c r="CP23" s="171">
        <f t="shared" si="0"/>
        <v>0</v>
      </c>
      <c r="CQ23" s="171">
        <f t="shared" si="1"/>
        <v>0</v>
      </c>
      <c r="CR23" s="171">
        <f t="shared" si="2"/>
        <v>0</v>
      </c>
      <c r="CS23" s="167">
        <f t="shared" si="3"/>
        <v>0</v>
      </c>
      <c r="CT23" s="176">
        <f t="shared" si="19"/>
        <v>0</v>
      </c>
      <c r="CU23" s="318"/>
      <c r="CV23" s="319"/>
      <c r="CW23" s="320"/>
      <c r="CX23" s="326"/>
      <c r="CY23" s="175"/>
      <c r="CZ23" s="175"/>
      <c r="DA23" s="175"/>
      <c r="DB23" s="175"/>
      <c r="DC23" s="175"/>
      <c r="DD23" s="175"/>
      <c r="DE23" s="175"/>
      <c r="DF23" s="175"/>
      <c r="DG23" s="175"/>
      <c r="DH23" s="175"/>
      <c r="DI23" s="175"/>
      <c r="DJ23" s="175"/>
      <c r="DK23" s="175"/>
      <c r="DL23" s="175"/>
      <c r="DM23" s="175"/>
      <c r="DN23" s="175"/>
      <c r="DO23" s="175"/>
      <c r="DP23" s="175"/>
      <c r="DQ23" s="175"/>
      <c r="DR23" s="175"/>
    </row>
    <row r="24" spans="1:122">
      <c r="A24" s="167" t="s">
        <v>843</v>
      </c>
      <c r="B24" s="167" t="s">
        <v>844</v>
      </c>
      <c r="C24" s="167" t="s">
        <v>843</v>
      </c>
      <c r="D24" s="167"/>
      <c r="E24" s="167"/>
      <c r="F24" s="194"/>
      <c r="G24" s="195"/>
      <c r="H24" s="194"/>
      <c r="I24" s="195"/>
      <c r="J24" s="194"/>
      <c r="K24" s="194"/>
      <c r="L24" s="194"/>
      <c r="M24" s="194"/>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194"/>
      <c r="AL24" s="194"/>
      <c r="AM24" s="194"/>
      <c r="AN24" s="194"/>
      <c r="AO24" s="194"/>
      <c r="AP24" s="194"/>
      <c r="AQ24" s="194"/>
      <c r="AR24" s="194"/>
      <c r="AS24" s="194"/>
      <c r="AT24" s="194"/>
      <c r="AU24" s="194"/>
      <c r="AV24" s="194"/>
      <c r="AW24" s="194"/>
      <c r="AX24" s="194"/>
      <c r="AY24" s="194"/>
      <c r="AZ24" s="194"/>
      <c r="BA24" s="194"/>
      <c r="BB24" s="196"/>
      <c r="BC24" s="194"/>
      <c r="BD24" s="194"/>
      <c r="BE24" s="194"/>
      <c r="BF24" s="194"/>
      <c r="BG24" s="194"/>
      <c r="BH24" s="194"/>
      <c r="BI24" s="194"/>
      <c r="BJ24" s="194"/>
      <c r="BK24" s="194"/>
      <c r="BL24" s="194"/>
      <c r="BM24" s="194"/>
      <c r="BN24" s="194"/>
      <c r="BO24" s="194"/>
      <c r="BP24" s="194"/>
      <c r="BQ24" s="194"/>
      <c r="BR24" s="194"/>
      <c r="BS24" s="194"/>
      <c r="BT24" s="194"/>
      <c r="BU24" s="194"/>
      <c r="BV24" s="167"/>
      <c r="BW24" s="167"/>
      <c r="BX24" s="167"/>
      <c r="BY24" s="167"/>
      <c r="BZ24" s="167"/>
      <c r="CA24" s="167"/>
      <c r="CB24" s="170">
        <f t="shared" si="4"/>
        <v>0</v>
      </c>
      <c r="CC24" s="170">
        <f t="shared" si="5"/>
        <v>0</v>
      </c>
      <c r="CD24" s="170">
        <f t="shared" si="6"/>
        <v>0</v>
      </c>
      <c r="CE24" s="170">
        <f t="shared" si="7"/>
        <v>0</v>
      </c>
      <c r="CF24" s="170">
        <f t="shared" si="8"/>
        <v>0</v>
      </c>
      <c r="CG24" s="170">
        <f t="shared" si="9"/>
        <v>0</v>
      </c>
      <c r="CH24" s="170">
        <f t="shared" si="10"/>
        <v>0</v>
      </c>
      <c r="CI24" s="170">
        <f t="shared" si="11"/>
        <v>0</v>
      </c>
      <c r="CJ24" s="170">
        <f t="shared" si="12"/>
        <v>0</v>
      </c>
      <c r="CK24" s="170">
        <f t="shared" si="13"/>
        <v>0</v>
      </c>
      <c r="CL24" s="170">
        <f t="shared" si="14"/>
        <v>0</v>
      </c>
      <c r="CM24" s="173">
        <f t="shared" si="15"/>
        <v>0</v>
      </c>
      <c r="CN24" s="170">
        <f t="shared" si="16"/>
        <v>0</v>
      </c>
      <c r="CO24" s="172">
        <f t="shared" si="16"/>
        <v>0</v>
      </c>
      <c r="CP24" s="171">
        <f t="shared" si="0"/>
        <v>0</v>
      </c>
      <c r="CQ24" s="171">
        <f t="shared" si="1"/>
        <v>0</v>
      </c>
      <c r="CR24" s="171">
        <f t="shared" si="2"/>
        <v>0</v>
      </c>
      <c r="CS24" s="167">
        <f t="shared" si="3"/>
        <v>0</v>
      </c>
      <c r="CT24" s="176">
        <f t="shared" si="19"/>
        <v>0</v>
      </c>
      <c r="CU24" s="305">
        <f>AVERAGE(CT24:CT25)</f>
        <v>0</v>
      </c>
      <c r="CV24" s="306"/>
      <c r="CW24" s="307"/>
      <c r="CX24" s="326"/>
      <c r="CY24" s="175"/>
      <c r="CZ24" s="175"/>
      <c r="DA24" s="175"/>
      <c r="DB24" s="175"/>
      <c r="DC24" s="175"/>
      <c r="DD24" s="175"/>
      <c r="DE24" s="175"/>
      <c r="DF24" s="175"/>
      <c r="DG24" s="175"/>
      <c r="DH24" s="175"/>
      <c r="DI24" s="175"/>
      <c r="DJ24" s="175"/>
      <c r="DK24" s="175"/>
      <c r="DL24" s="175"/>
      <c r="DM24" s="175"/>
      <c r="DN24" s="175"/>
      <c r="DO24" s="175"/>
      <c r="DP24" s="175"/>
      <c r="DQ24" s="175"/>
      <c r="DR24" s="175"/>
    </row>
    <row r="25" spans="1:122">
      <c r="A25" s="167" t="s">
        <v>126</v>
      </c>
      <c r="B25" s="167" t="s">
        <v>845</v>
      </c>
      <c r="C25" s="167" t="s">
        <v>846</v>
      </c>
      <c r="D25" s="167"/>
      <c r="E25" s="167"/>
      <c r="F25" s="167"/>
      <c r="G25" s="180"/>
      <c r="H25" s="167"/>
      <c r="I25" s="180"/>
      <c r="J25" s="167"/>
      <c r="K25" s="167"/>
      <c r="L25" s="167"/>
      <c r="M25" s="167"/>
      <c r="N25" s="180"/>
      <c r="O25" s="180"/>
      <c r="P25" s="180"/>
      <c r="Q25" s="180"/>
      <c r="R25" s="180"/>
      <c r="S25" s="180"/>
      <c r="T25" s="180"/>
      <c r="U25" s="180"/>
      <c r="V25" s="180"/>
      <c r="W25" s="180"/>
      <c r="X25" s="180"/>
      <c r="Y25" s="180"/>
      <c r="Z25" s="180"/>
      <c r="AA25" s="180"/>
      <c r="AB25" s="180"/>
      <c r="AC25" s="180"/>
      <c r="AD25" s="180"/>
      <c r="AE25" s="180"/>
      <c r="AF25" s="180"/>
      <c r="AG25" s="180"/>
      <c r="AH25" s="180"/>
      <c r="AI25" s="180"/>
      <c r="AJ25" s="180"/>
      <c r="AK25" s="167"/>
      <c r="AL25" s="167"/>
      <c r="AM25" s="167"/>
      <c r="AN25" s="167"/>
      <c r="AO25" s="167"/>
      <c r="AP25" s="167"/>
      <c r="AQ25" s="167"/>
      <c r="AR25" s="167"/>
      <c r="AS25" s="167"/>
      <c r="AT25" s="167"/>
      <c r="AU25" s="167"/>
      <c r="AV25" s="167"/>
      <c r="AW25" s="167"/>
      <c r="AX25" s="167"/>
      <c r="AY25" s="167"/>
      <c r="AZ25" s="167"/>
      <c r="BA25" s="167"/>
      <c r="BB25" s="172"/>
      <c r="BC25" s="167"/>
      <c r="BD25" s="167"/>
      <c r="BE25" s="167"/>
      <c r="BF25" s="167"/>
      <c r="BG25" s="167"/>
      <c r="BH25" s="167"/>
      <c r="BI25" s="167"/>
      <c r="BJ25" s="167"/>
      <c r="BK25" s="167"/>
      <c r="BL25" s="167"/>
      <c r="BM25" s="167"/>
      <c r="BN25" s="167"/>
      <c r="BO25" s="167"/>
      <c r="BP25" s="167"/>
      <c r="BQ25" s="167"/>
      <c r="BR25" s="167"/>
      <c r="BS25" s="167"/>
      <c r="BT25" s="167"/>
      <c r="BU25" s="167"/>
      <c r="BV25" s="167"/>
      <c r="BW25" s="167"/>
      <c r="BX25" s="167"/>
      <c r="BY25" s="167"/>
      <c r="BZ25" s="167"/>
      <c r="CA25" s="167"/>
      <c r="CB25" s="170">
        <f t="shared" si="4"/>
        <v>0</v>
      </c>
      <c r="CC25" s="170">
        <f t="shared" si="5"/>
        <v>0</v>
      </c>
      <c r="CD25" s="170">
        <f t="shared" si="6"/>
        <v>0</v>
      </c>
      <c r="CE25" s="170">
        <f t="shared" si="7"/>
        <v>0</v>
      </c>
      <c r="CF25" s="170">
        <f t="shared" si="8"/>
        <v>0</v>
      </c>
      <c r="CG25" s="170">
        <f t="shared" si="9"/>
        <v>0</v>
      </c>
      <c r="CH25" s="170">
        <f t="shared" si="10"/>
        <v>0</v>
      </c>
      <c r="CI25" s="170">
        <f t="shared" si="11"/>
        <v>0</v>
      </c>
      <c r="CJ25" s="170">
        <f t="shared" si="12"/>
        <v>0</v>
      </c>
      <c r="CK25" s="170">
        <f t="shared" si="13"/>
        <v>0</v>
      </c>
      <c r="CL25" s="170">
        <f t="shared" si="14"/>
        <v>0</v>
      </c>
      <c r="CM25" s="173">
        <f t="shared" si="15"/>
        <v>0</v>
      </c>
      <c r="CN25" s="170">
        <f t="shared" si="16"/>
        <v>0</v>
      </c>
      <c r="CO25" s="172">
        <f t="shared" si="16"/>
        <v>0</v>
      </c>
      <c r="CP25" s="171">
        <f t="shared" si="0"/>
        <v>0</v>
      </c>
      <c r="CQ25" s="171">
        <f t="shared" si="1"/>
        <v>0</v>
      </c>
      <c r="CR25" s="171">
        <f t="shared" si="2"/>
        <v>0</v>
      </c>
      <c r="CS25" s="167">
        <f t="shared" si="3"/>
        <v>0</v>
      </c>
      <c r="CT25" s="176">
        <f t="shared" si="19"/>
        <v>0</v>
      </c>
      <c r="CU25" s="318"/>
      <c r="CV25" s="319"/>
      <c r="CW25" s="320"/>
      <c r="CX25" s="326"/>
      <c r="CY25" s="175"/>
      <c r="CZ25" s="175"/>
      <c r="DA25" s="175"/>
      <c r="DB25" s="175"/>
      <c r="DC25" s="175"/>
      <c r="DD25" s="175"/>
      <c r="DE25" s="175"/>
      <c r="DF25" s="175"/>
      <c r="DG25" s="175"/>
      <c r="DH25" s="175"/>
      <c r="DI25" s="175"/>
      <c r="DJ25" s="175"/>
      <c r="DK25" s="175"/>
      <c r="DL25" s="175"/>
      <c r="DM25" s="175"/>
      <c r="DN25" s="175"/>
      <c r="DO25" s="175"/>
      <c r="DP25" s="175"/>
      <c r="DQ25" s="175"/>
      <c r="DR25" s="175"/>
    </row>
    <row r="26" spans="1:122" ht="15" customHeight="1">
      <c r="A26" s="167" t="s">
        <v>847</v>
      </c>
      <c r="B26" s="167" t="s">
        <v>848</v>
      </c>
      <c r="C26" s="167" t="s">
        <v>849</v>
      </c>
      <c r="D26" s="167"/>
      <c r="E26" s="167"/>
      <c r="F26" s="167"/>
      <c r="G26" s="167"/>
      <c r="H26" s="167"/>
      <c r="I26" s="167"/>
      <c r="J26" s="167"/>
      <c r="K26" s="167"/>
      <c r="L26" s="167"/>
      <c r="M26" s="167"/>
      <c r="N26" s="180"/>
      <c r="O26" s="185"/>
      <c r="P26" s="185"/>
      <c r="Q26" s="185"/>
      <c r="R26" s="185"/>
      <c r="S26" s="185"/>
      <c r="T26" s="185"/>
      <c r="U26" s="185"/>
      <c r="V26" s="185"/>
      <c r="W26" s="185"/>
      <c r="X26" s="185"/>
      <c r="Y26" s="185"/>
      <c r="Z26" s="185"/>
      <c r="AA26" s="185"/>
      <c r="AB26" s="185"/>
      <c r="AC26" s="185"/>
      <c r="AD26" s="185"/>
      <c r="AE26" s="185"/>
      <c r="AF26" s="185"/>
      <c r="AG26" s="185"/>
      <c r="AH26" s="185"/>
      <c r="AI26" s="185"/>
      <c r="AJ26" s="185"/>
      <c r="AK26" s="167"/>
      <c r="AL26" s="167"/>
      <c r="AM26" s="167"/>
      <c r="AN26" s="167"/>
      <c r="AO26" s="167"/>
      <c r="AP26" s="167"/>
      <c r="AQ26" s="167"/>
      <c r="AR26" s="167"/>
      <c r="AS26" s="167"/>
      <c r="AT26" s="167"/>
      <c r="AU26" s="167"/>
      <c r="AV26" s="167"/>
      <c r="AW26" s="167"/>
      <c r="AX26" s="167"/>
      <c r="AY26" s="167"/>
      <c r="AZ26" s="167"/>
      <c r="BA26" s="167"/>
      <c r="BB26" s="172"/>
      <c r="BC26" s="167"/>
      <c r="BD26" s="167"/>
      <c r="BE26" s="167"/>
      <c r="BF26" s="167"/>
      <c r="BG26" s="167"/>
      <c r="BH26" s="167"/>
      <c r="BI26" s="167"/>
      <c r="BJ26" s="167"/>
      <c r="BK26" s="167"/>
      <c r="BL26" s="167"/>
      <c r="BM26" s="167"/>
      <c r="BN26" s="167"/>
      <c r="BO26" s="167"/>
      <c r="BP26" s="167"/>
      <c r="BQ26" s="167"/>
      <c r="BR26" s="167"/>
      <c r="BS26" s="167"/>
      <c r="BT26" s="167"/>
      <c r="BU26" s="167"/>
      <c r="BV26" s="167"/>
      <c r="BW26" s="167"/>
      <c r="BX26" s="167"/>
      <c r="BY26" s="167"/>
      <c r="BZ26" s="167"/>
      <c r="CA26" s="167"/>
      <c r="CB26" s="170">
        <f t="shared" si="4"/>
        <v>0</v>
      </c>
      <c r="CC26" s="170">
        <f t="shared" si="5"/>
        <v>0</v>
      </c>
      <c r="CD26" s="170">
        <f t="shared" si="6"/>
        <v>0</v>
      </c>
      <c r="CE26" s="170">
        <f t="shared" si="7"/>
        <v>0</v>
      </c>
      <c r="CF26" s="170">
        <f t="shared" si="8"/>
        <v>0</v>
      </c>
      <c r="CG26" s="170">
        <f t="shared" si="9"/>
        <v>0</v>
      </c>
      <c r="CH26" s="170">
        <f t="shared" si="10"/>
        <v>0</v>
      </c>
      <c r="CI26" s="170">
        <f t="shared" si="11"/>
        <v>0</v>
      </c>
      <c r="CJ26" s="170">
        <f t="shared" si="12"/>
        <v>0</v>
      </c>
      <c r="CK26" s="170">
        <f t="shared" si="13"/>
        <v>0</v>
      </c>
      <c r="CL26" s="170">
        <f t="shared" si="14"/>
        <v>0</v>
      </c>
      <c r="CM26" s="173">
        <f t="shared" si="15"/>
        <v>0</v>
      </c>
      <c r="CN26" s="170">
        <f t="shared" si="16"/>
        <v>0</v>
      </c>
      <c r="CO26" s="172">
        <f t="shared" si="16"/>
        <v>0</v>
      </c>
      <c r="CP26" s="171">
        <f t="shared" si="0"/>
        <v>0</v>
      </c>
      <c r="CQ26" s="171">
        <f t="shared" si="1"/>
        <v>0</v>
      </c>
      <c r="CR26" s="171">
        <f t="shared" si="2"/>
        <v>0</v>
      </c>
      <c r="CS26" s="167">
        <f t="shared" si="3"/>
        <v>0</v>
      </c>
      <c r="CT26" s="176">
        <f t="shared" si="19"/>
        <v>0</v>
      </c>
      <c r="CU26" s="305">
        <f>AVERAGE(CT26:CT31)</f>
        <v>0</v>
      </c>
      <c r="CV26" s="306"/>
      <c r="CW26" s="307"/>
      <c r="CX26" s="326"/>
      <c r="CY26" s="175"/>
      <c r="CZ26" s="175"/>
      <c r="DA26" s="175"/>
      <c r="DB26" s="175"/>
      <c r="DC26" s="175"/>
      <c r="DD26" s="175"/>
      <c r="DE26" s="175"/>
      <c r="DF26" s="175"/>
      <c r="DG26" s="175"/>
      <c r="DH26" s="175"/>
      <c r="DI26" s="175"/>
      <c r="DJ26" s="175"/>
      <c r="DK26" s="175"/>
      <c r="DL26" s="175"/>
      <c r="DM26" s="175"/>
      <c r="DN26" s="175"/>
      <c r="DO26" s="175"/>
      <c r="DP26" s="175"/>
      <c r="DQ26" s="175"/>
      <c r="DR26" s="175"/>
    </row>
    <row r="27" spans="1:122">
      <c r="A27" s="167" t="s">
        <v>847</v>
      </c>
      <c r="B27" s="167" t="s">
        <v>848</v>
      </c>
      <c r="C27" s="167" t="s">
        <v>850</v>
      </c>
      <c r="D27" s="167"/>
      <c r="E27" s="167"/>
      <c r="F27" s="167"/>
      <c r="G27" s="167"/>
      <c r="H27" s="167"/>
      <c r="I27" s="167"/>
      <c r="J27" s="167"/>
      <c r="K27" s="167"/>
      <c r="L27" s="167"/>
      <c r="M27" s="167"/>
      <c r="N27" s="180"/>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67"/>
      <c r="AL27" s="167"/>
      <c r="AM27" s="167"/>
      <c r="AN27" s="167"/>
      <c r="AO27" s="167"/>
      <c r="AP27" s="167"/>
      <c r="AQ27" s="167"/>
      <c r="AR27" s="167"/>
      <c r="AS27" s="167"/>
      <c r="AT27" s="167"/>
      <c r="AU27" s="167"/>
      <c r="AV27" s="167"/>
      <c r="AW27" s="167"/>
      <c r="AX27" s="167"/>
      <c r="AY27" s="167"/>
      <c r="AZ27" s="167"/>
      <c r="BA27" s="167"/>
      <c r="BB27" s="172"/>
      <c r="BC27" s="167"/>
      <c r="BD27" s="167"/>
      <c r="BE27" s="167"/>
      <c r="BF27" s="167"/>
      <c r="BG27" s="167"/>
      <c r="BH27" s="167"/>
      <c r="BI27" s="167"/>
      <c r="BJ27" s="167"/>
      <c r="BK27" s="167"/>
      <c r="BL27" s="167"/>
      <c r="BM27" s="167"/>
      <c r="BN27" s="167"/>
      <c r="BO27" s="167"/>
      <c r="BP27" s="167"/>
      <c r="BQ27" s="167"/>
      <c r="BR27" s="167"/>
      <c r="BS27" s="167"/>
      <c r="BT27" s="167"/>
      <c r="BU27" s="167"/>
      <c r="BV27" s="167"/>
      <c r="BW27" s="167"/>
      <c r="BX27" s="167"/>
      <c r="BY27" s="167"/>
      <c r="BZ27" s="167"/>
      <c r="CA27" s="167"/>
      <c r="CB27" s="170">
        <f t="shared" si="4"/>
        <v>0</v>
      </c>
      <c r="CC27" s="170">
        <f t="shared" si="5"/>
        <v>0</v>
      </c>
      <c r="CD27" s="170">
        <f t="shared" si="6"/>
        <v>0</v>
      </c>
      <c r="CE27" s="170">
        <f t="shared" si="7"/>
        <v>0</v>
      </c>
      <c r="CF27" s="170">
        <f t="shared" si="8"/>
        <v>0</v>
      </c>
      <c r="CG27" s="170">
        <f t="shared" si="9"/>
        <v>0</v>
      </c>
      <c r="CH27" s="170">
        <f t="shared" si="10"/>
        <v>0</v>
      </c>
      <c r="CI27" s="170">
        <f t="shared" si="11"/>
        <v>0</v>
      </c>
      <c r="CJ27" s="170">
        <f t="shared" si="12"/>
        <v>0</v>
      </c>
      <c r="CK27" s="170">
        <f t="shared" si="13"/>
        <v>0</v>
      </c>
      <c r="CL27" s="170">
        <f t="shared" si="14"/>
        <v>0</v>
      </c>
      <c r="CM27" s="173">
        <f t="shared" si="15"/>
        <v>0</v>
      </c>
      <c r="CN27" s="170">
        <f t="shared" si="16"/>
        <v>0</v>
      </c>
      <c r="CO27" s="172">
        <f t="shared" si="16"/>
        <v>0</v>
      </c>
      <c r="CP27" s="171">
        <f t="shared" si="0"/>
        <v>0</v>
      </c>
      <c r="CQ27" s="171">
        <f t="shared" si="1"/>
        <v>0</v>
      </c>
      <c r="CR27" s="171">
        <f t="shared" si="2"/>
        <v>0</v>
      </c>
      <c r="CS27" s="167">
        <f t="shared" si="3"/>
        <v>0</v>
      </c>
      <c r="CT27" s="176">
        <f t="shared" si="19"/>
        <v>0</v>
      </c>
      <c r="CU27" s="308"/>
      <c r="CV27" s="309"/>
      <c r="CW27" s="310"/>
      <c r="CX27" s="326"/>
      <c r="CY27" s="175"/>
      <c r="CZ27" s="175"/>
      <c r="DA27" s="175"/>
      <c r="DB27" s="175"/>
      <c r="DC27" s="175"/>
      <c r="DD27" s="175"/>
      <c r="DE27" s="175"/>
      <c r="DF27" s="175"/>
      <c r="DG27" s="175"/>
      <c r="DH27" s="175"/>
      <c r="DI27" s="175"/>
      <c r="DJ27" s="175"/>
      <c r="DK27" s="175"/>
      <c r="DL27" s="175"/>
      <c r="DM27" s="175"/>
      <c r="DN27" s="175"/>
      <c r="DO27" s="175"/>
      <c r="DP27" s="175"/>
      <c r="DQ27" s="175"/>
      <c r="DR27" s="175"/>
    </row>
    <row r="28" spans="1:122" ht="15" customHeight="1">
      <c r="A28" s="167" t="s">
        <v>847</v>
      </c>
      <c r="B28" s="167" t="s">
        <v>848</v>
      </c>
      <c r="C28" s="167" t="s">
        <v>848</v>
      </c>
      <c r="D28" s="167"/>
      <c r="E28" s="167"/>
      <c r="F28" s="167"/>
      <c r="G28" s="167"/>
      <c r="H28" s="167"/>
      <c r="I28" s="167"/>
      <c r="J28" s="167"/>
      <c r="K28" s="167"/>
      <c r="L28" s="167"/>
      <c r="M28" s="167"/>
      <c r="N28" s="180"/>
      <c r="O28" s="180"/>
      <c r="P28" s="180"/>
      <c r="Q28" s="180"/>
      <c r="R28" s="180"/>
      <c r="S28" s="180"/>
      <c r="T28" s="180"/>
      <c r="U28" s="180"/>
      <c r="V28" s="180"/>
      <c r="W28" s="180"/>
      <c r="X28" s="180"/>
      <c r="Y28" s="180"/>
      <c r="Z28" s="180"/>
      <c r="AA28" s="180"/>
      <c r="AB28" s="180"/>
      <c r="AC28" s="180"/>
      <c r="AD28" s="180"/>
      <c r="AE28" s="180"/>
      <c r="AF28" s="180"/>
      <c r="AG28" s="180"/>
      <c r="AH28" s="180"/>
      <c r="AI28" s="180"/>
      <c r="AJ28" s="180"/>
      <c r="AK28" s="167"/>
      <c r="AL28" s="167"/>
      <c r="AM28" s="167"/>
      <c r="AN28" s="167"/>
      <c r="AO28" s="167"/>
      <c r="AP28" s="167"/>
      <c r="AQ28" s="167"/>
      <c r="AR28" s="167"/>
      <c r="AS28" s="167"/>
      <c r="AT28" s="167"/>
      <c r="AU28" s="167"/>
      <c r="AV28" s="167"/>
      <c r="AW28" s="167"/>
      <c r="AX28" s="167"/>
      <c r="AY28" s="167"/>
      <c r="AZ28" s="167"/>
      <c r="BA28" s="167"/>
      <c r="BB28" s="172"/>
      <c r="BC28" s="167"/>
      <c r="BD28" s="167"/>
      <c r="BE28" s="167"/>
      <c r="BF28" s="167"/>
      <c r="BG28" s="167"/>
      <c r="BH28" s="167"/>
      <c r="BI28" s="167"/>
      <c r="BJ28" s="167"/>
      <c r="BK28" s="167"/>
      <c r="BL28" s="167"/>
      <c r="BM28" s="167"/>
      <c r="BN28" s="167"/>
      <c r="BO28" s="167"/>
      <c r="BP28" s="167"/>
      <c r="BQ28" s="167"/>
      <c r="BR28" s="167"/>
      <c r="BS28" s="167"/>
      <c r="BT28" s="167"/>
      <c r="BU28" s="167"/>
      <c r="BV28" s="167"/>
      <c r="BW28" s="167"/>
      <c r="BX28" s="167"/>
      <c r="BY28" s="167"/>
      <c r="BZ28" s="167"/>
      <c r="CA28" s="167"/>
      <c r="CB28" s="170">
        <f t="shared" si="4"/>
        <v>0</v>
      </c>
      <c r="CC28" s="170">
        <f t="shared" si="5"/>
        <v>0</v>
      </c>
      <c r="CD28" s="170">
        <f t="shared" si="6"/>
        <v>0</v>
      </c>
      <c r="CE28" s="170">
        <f t="shared" si="7"/>
        <v>0</v>
      </c>
      <c r="CF28" s="170">
        <f t="shared" si="8"/>
        <v>0</v>
      </c>
      <c r="CG28" s="170">
        <f t="shared" si="9"/>
        <v>0</v>
      </c>
      <c r="CH28" s="170">
        <f t="shared" si="10"/>
        <v>0</v>
      </c>
      <c r="CI28" s="170">
        <f t="shared" si="11"/>
        <v>0</v>
      </c>
      <c r="CJ28" s="170">
        <f t="shared" si="12"/>
        <v>0</v>
      </c>
      <c r="CK28" s="170">
        <f t="shared" si="13"/>
        <v>0</v>
      </c>
      <c r="CL28" s="170">
        <f t="shared" si="14"/>
        <v>0</v>
      </c>
      <c r="CM28" s="173">
        <f t="shared" si="15"/>
        <v>0</v>
      </c>
      <c r="CN28" s="170">
        <f t="shared" si="16"/>
        <v>0</v>
      </c>
      <c r="CO28" s="172">
        <f t="shared" si="16"/>
        <v>0</v>
      </c>
      <c r="CP28" s="171">
        <f t="shared" si="0"/>
        <v>0</v>
      </c>
      <c r="CQ28" s="171">
        <f t="shared" si="1"/>
        <v>0</v>
      </c>
      <c r="CR28" s="171">
        <f t="shared" si="2"/>
        <v>0</v>
      </c>
      <c r="CS28" s="167">
        <f t="shared" si="3"/>
        <v>0</v>
      </c>
      <c r="CT28" s="176">
        <f t="shared" si="19"/>
        <v>0</v>
      </c>
      <c r="CU28" s="308"/>
      <c r="CV28" s="309"/>
      <c r="CW28" s="310"/>
      <c r="CX28" s="326"/>
      <c r="CY28" s="175"/>
      <c r="CZ28" s="175"/>
      <c r="DA28" s="175"/>
      <c r="DB28" s="175"/>
      <c r="DC28" s="175"/>
      <c r="DD28" s="175"/>
      <c r="DE28" s="175"/>
      <c r="DF28" s="175"/>
      <c r="DG28" s="175"/>
      <c r="DH28" s="175"/>
      <c r="DI28" s="175"/>
      <c r="DJ28" s="175"/>
      <c r="DK28" s="175"/>
      <c r="DL28" s="175"/>
      <c r="DM28" s="175"/>
      <c r="DN28" s="175"/>
      <c r="DO28" s="175"/>
      <c r="DP28" s="175"/>
      <c r="DQ28" s="175"/>
      <c r="DR28" s="175"/>
    </row>
    <row r="29" spans="1:122" ht="15" customHeight="1">
      <c r="A29" s="167" t="s">
        <v>847</v>
      </c>
      <c r="B29" s="167" t="s">
        <v>848</v>
      </c>
      <c r="C29" s="167" t="s">
        <v>851</v>
      </c>
      <c r="D29" s="167"/>
      <c r="E29" s="167"/>
      <c r="F29" s="167"/>
      <c r="G29" s="167"/>
      <c r="H29" s="167"/>
      <c r="I29" s="167"/>
      <c r="J29" s="167"/>
      <c r="K29" s="167"/>
      <c r="L29" s="167"/>
      <c r="M29" s="167"/>
      <c r="N29" s="180"/>
      <c r="O29" s="185"/>
      <c r="P29" s="185"/>
      <c r="Q29" s="185"/>
      <c r="R29" s="185"/>
      <c r="S29" s="185"/>
      <c r="T29" s="185"/>
      <c r="U29" s="185"/>
      <c r="V29" s="185"/>
      <c r="W29" s="185"/>
      <c r="X29" s="185"/>
      <c r="Y29" s="185"/>
      <c r="Z29" s="185"/>
      <c r="AA29" s="185"/>
      <c r="AB29" s="185"/>
      <c r="AC29" s="185"/>
      <c r="AD29" s="185"/>
      <c r="AE29" s="185"/>
      <c r="AF29" s="185"/>
      <c r="AG29" s="185"/>
      <c r="AH29" s="185"/>
      <c r="AI29" s="185"/>
      <c r="AJ29" s="185"/>
      <c r="AK29" s="167"/>
      <c r="AL29" s="167"/>
      <c r="AM29" s="167"/>
      <c r="AN29" s="167"/>
      <c r="AO29" s="167"/>
      <c r="AP29" s="167"/>
      <c r="AQ29" s="167"/>
      <c r="AR29" s="167"/>
      <c r="AS29" s="167"/>
      <c r="AT29" s="167"/>
      <c r="AU29" s="167"/>
      <c r="AV29" s="167"/>
      <c r="AW29" s="167"/>
      <c r="AX29" s="167"/>
      <c r="AY29" s="167"/>
      <c r="AZ29" s="167"/>
      <c r="BA29" s="167"/>
      <c r="BB29" s="172"/>
      <c r="BC29" s="167"/>
      <c r="BD29" s="167"/>
      <c r="BE29" s="167"/>
      <c r="BF29" s="167"/>
      <c r="BG29" s="167"/>
      <c r="BH29" s="167"/>
      <c r="BI29" s="167"/>
      <c r="BJ29" s="167"/>
      <c r="BK29" s="167"/>
      <c r="BL29" s="167"/>
      <c r="BM29" s="167"/>
      <c r="BN29" s="167"/>
      <c r="BO29" s="167"/>
      <c r="BP29" s="167"/>
      <c r="BQ29" s="167"/>
      <c r="BR29" s="167"/>
      <c r="BS29" s="167"/>
      <c r="BT29" s="167"/>
      <c r="BU29" s="167"/>
      <c r="BV29" s="167"/>
      <c r="BW29" s="167"/>
      <c r="BX29" s="167"/>
      <c r="BY29" s="167"/>
      <c r="BZ29" s="167"/>
      <c r="CA29" s="167"/>
      <c r="CB29" s="170">
        <f t="shared" si="4"/>
        <v>0</v>
      </c>
      <c r="CC29" s="170">
        <f t="shared" si="5"/>
        <v>0</v>
      </c>
      <c r="CD29" s="170">
        <f t="shared" si="6"/>
        <v>0</v>
      </c>
      <c r="CE29" s="170">
        <f t="shared" si="7"/>
        <v>0</v>
      </c>
      <c r="CF29" s="170">
        <f t="shared" si="8"/>
        <v>0</v>
      </c>
      <c r="CG29" s="170">
        <f t="shared" si="9"/>
        <v>0</v>
      </c>
      <c r="CH29" s="170">
        <f t="shared" si="10"/>
        <v>0</v>
      </c>
      <c r="CI29" s="170">
        <f t="shared" si="11"/>
        <v>0</v>
      </c>
      <c r="CJ29" s="170">
        <f t="shared" si="12"/>
        <v>0</v>
      </c>
      <c r="CK29" s="170">
        <f t="shared" si="13"/>
        <v>0</v>
      </c>
      <c r="CL29" s="170">
        <f t="shared" si="14"/>
        <v>0</v>
      </c>
      <c r="CM29" s="173">
        <f t="shared" si="15"/>
        <v>0</v>
      </c>
      <c r="CN29" s="170">
        <f t="shared" si="16"/>
        <v>0</v>
      </c>
      <c r="CO29" s="172">
        <f t="shared" si="16"/>
        <v>0</v>
      </c>
      <c r="CP29" s="171">
        <f t="shared" si="0"/>
        <v>0</v>
      </c>
      <c r="CQ29" s="171">
        <f t="shared" si="1"/>
        <v>0</v>
      </c>
      <c r="CR29" s="171">
        <f t="shared" si="2"/>
        <v>0</v>
      </c>
      <c r="CS29" s="167">
        <f t="shared" si="3"/>
        <v>0</v>
      </c>
      <c r="CT29" s="176">
        <f t="shared" si="19"/>
        <v>0</v>
      </c>
      <c r="CU29" s="308"/>
      <c r="CV29" s="309"/>
      <c r="CW29" s="310"/>
      <c r="CX29" s="326"/>
      <c r="CY29" s="175"/>
      <c r="CZ29" s="175"/>
      <c r="DA29" s="175"/>
      <c r="DB29" s="175"/>
      <c r="DC29" s="175"/>
      <c r="DD29" s="175"/>
      <c r="DE29" s="175"/>
      <c r="DF29" s="175"/>
      <c r="DG29" s="175"/>
      <c r="DH29" s="175"/>
      <c r="DI29" s="175"/>
      <c r="DJ29" s="175"/>
      <c r="DK29" s="175"/>
      <c r="DL29" s="175"/>
      <c r="DM29" s="175"/>
      <c r="DN29" s="175"/>
      <c r="DO29" s="175"/>
      <c r="DP29" s="175"/>
      <c r="DQ29" s="175"/>
      <c r="DR29" s="175"/>
    </row>
    <row r="30" spans="1:122" ht="15" customHeight="1">
      <c r="A30" s="167" t="s">
        <v>847</v>
      </c>
      <c r="B30" s="167" t="s">
        <v>848</v>
      </c>
      <c r="C30" s="167" t="s">
        <v>852</v>
      </c>
      <c r="D30" s="167"/>
      <c r="E30" s="167"/>
      <c r="F30" s="167"/>
      <c r="G30" s="167"/>
      <c r="H30" s="167"/>
      <c r="I30" s="167"/>
      <c r="J30" s="167"/>
      <c r="K30" s="167"/>
      <c r="L30" s="167"/>
      <c r="M30" s="167"/>
      <c r="N30" s="180"/>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67"/>
      <c r="AL30" s="167"/>
      <c r="AM30" s="167"/>
      <c r="AN30" s="167"/>
      <c r="AO30" s="167"/>
      <c r="AP30" s="167"/>
      <c r="AQ30" s="167"/>
      <c r="AR30" s="167"/>
      <c r="AS30" s="167"/>
      <c r="AT30" s="167"/>
      <c r="AU30" s="167"/>
      <c r="AV30" s="167"/>
      <c r="AW30" s="167"/>
      <c r="AX30" s="167"/>
      <c r="AY30" s="167"/>
      <c r="AZ30" s="167"/>
      <c r="BA30" s="167"/>
      <c r="BB30" s="172"/>
      <c r="BC30" s="167"/>
      <c r="BD30" s="167"/>
      <c r="BE30" s="167"/>
      <c r="BF30" s="167"/>
      <c r="BG30" s="167"/>
      <c r="BH30" s="167"/>
      <c r="BI30" s="167"/>
      <c r="BJ30" s="167"/>
      <c r="BK30" s="167"/>
      <c r="BL30" s="167"/>
      <c r="BM30" s="167"/>
      <c r="BN30" s="167"/>
      <c r="BO30" s="167"/>
      <c r="BP30" s="167"/>
      <c r="BQ30" s="167"/>
      <c r="BR30" s="167"/>
      <c r="BS30" s="167"/>
      <c r="BT30" s="167"/>
      <c r="BU30" s="167"/>
      <c r="BV30" s="167"/>
      <c r="BW30" s="167"/>
      <c r="BX30" s="167"/>
      <c r="BY30" s="167"/>
      <c r="BZ30" s="167"/>
      <c r="CA30" s="167"/>
      <c r="CB30" s="170">
        <f t="shared" si="4"/>
        <v>0</v>
      </c>
      <c r="CC30" s="170">
        <f t="shared" si="5"/>
        <v>0</v>
      </c>
      <c r="CD30" s="170">
        <f t="shared" si="6"/>
        <v>0</v>
      </c>
      <c r="CE30" s="170">
        <f t="shared" si="7"/>
        <v>0</v>
      </c>
      <c r="CF30" s="170">
        <f t="shared" si="8"/>
        <v>0</v>
      </c>
      <c r="CG30" s="170">
        <f t="shared" si="9"/>
        <v>0</v>
      </c>
      <c r="CH30" s="170">
        <f t="shared" si="10"/>
        <v>0</v>
      </c>
      <c r="CI30" s="170">
        <f t="shared" si="11"/>
        <v>0</v>
      </c>
      <c r="CJ30" s="170">
        <f t="shared" si="12"/>
        <v>0</v>
      </c>
      <c r="CK30" s="170">
        <f t="shared" si="13"/>
        <v>0</v>
      </c>
      <c r="CL30" s="170">
        <f t="shared" si="14"/>
        <v>0</v>
      </c>
      <c r="CM30" s="173">
        <f t="shared" si="15"/>
        <v>0</v>
      </c>
      <c r="CN30" s="170">
        <f t="shared" si="16"/>
        <v>0</v>
      </c>
      <c r="CO30" s="172">
        <f t="shared" si="16"/>
        <v>0</v>
      </c>
      <c r="CP30" s="171">
        <f t="shared" si="0"/>
        <v>0</v>
      </c>
      <c r="CQ30" s="171">
        <f t="shared" si="1"/>
        <v>0</v>
      </c>
      <c r="CR30" s="171">
        <f t="shared" si="2"/>
        <v>0</v>
      </c>
      <c r="CS30" s="167">
        <f t="shared" si="3"/>
        <v>0</v>
      </c>
      <c r="CT30" s="176">
        <f t="shared" si="19"/>
        <v>0</v>
      </c>
      <c r="CU30" s="308"/>
      <c r="CV30" s="309"/>
      <c r="CW30" s="310"/>
      <c r="CX30" s="326"/>
      <c r="CY30" s="175"/>
      <c r="CZ30" s="175"/>
      <c r="DA30" s="175"/>
      <c r="DB30" s="175"/>
      <c r="DC30" s="175"/>
      <c r="DD30" s="175"/>
      <c r="DE30" s="175"/>
      <c r="DF30" s="175"/>
      <c r="DG30" s="175"/>
      <c r="DH30" s="175"/>
      <c r="DI30" s="175"/>
      <c r="DJ30" s="175"/>
      <c r="DK30" s="175"/>
      <c r="DL30" s="175"/>
      <c r="DM30" s="175"/>
      <c r="DN30" s="175"/>
      <c r="DO30" s="175"/>
      <c r="DP30" s="175"/>
      <c r="DQ30" s="175"/>
      <c r="DR30" s="175"/>
    </row>
    <row r="31" spans="1:122">
      <c r="A31" s="167" t="s">
        <v>847</v>
      </c>
      <c r="B31" s="167" t="s">
        <v>848</v>
      </c>
      <c r="C31" s="167" t="s">
        <v>853</v>
      </c>
      <c r="D31" s="167"/>
      <c r="E31" s="167"/>
      <c r="F31" s="167"/>
      <c r="G31" s="167"/>
      <c r="H31" s="167"/>
      <c r="I31" s="167"/>
      <c r="J31" s="167"/>
      <c r="K31" s="167"/>
      <c r="L31" s="167"/>
      <c r="M31" s="167"/>
      <c r="N31" s="180"/>
      <c r="O31" s="185"/>
      <c r="P31" s="185"/>
      <c r="Q31" s="185"/>
      <c r="R31" s="185"/>
      <c r="S31" s="185"/>
      <c r="T31" s="185"/>
      <c r="U31" s="185"/>
      <c r="V31" s="185"/>
      <c r="W31" s="185"/>
      <c r="X31" s="185"/>
      <c r="Y31" s="185"/>
      <c r="Z31" s="185"/>
      <c r="AA31" s="185"/>
      <c r="AB31" s="185"/>
      <c r="AC31" s="185"/>
      <c r="AD31" s="185"/>
      <c r="AE31" s="185"/>
      <c r="AF31" s="185"/>
      <c r="AG31" s="185"/>
      <c r="AH31" s="185"/>
      <c r="AI31" s="185"/>
      <c r="AJ31" s="185"/>
      <c r="AK31" s="167"/>
      <c r="AL31" s="167"/>
      <c r="AM31" s="167"/>
      <c r="AN31" s="167"/>
      <c r="AO31" s="167"/>
      <c r="AP31" s="167"/>
      <c r="AQ31" s="167"/>
      <c r="AR31" s="167"/>
      <c r="AS31" s="167"/>
      <c r="AT31" s="167"/>
      <c r="AU31" s="167"/>
      <c r="AV31" s="167"/>
      <c r="AW31" s="167"/>
      <c r="AX31" s="167"/>
      <c r="AY31" s="167"/>
      <c r="AZ31" s="167"/>
      <c r="BA31" s="167"/>
      <c r="BB31" s="172"/>
      <c r="BC31" s="167"/>
      <c r="BD31" s="167"/>
      <c r="BE31" s="167"/>
      <c r="BF31" s="167"/>
      <c r="BG31" s="167"/>
      <c r="BH31" s="167"/>
      <c r="BI31" s="167"/>
      <c r="BJ31" s="167"/>
      <c r="BK31" s="167"/>
      <c r="BL31" s="167"/>
      <c r="BM31" s="167"/>
      <c r="BN31" s="167"/>
      <c r="BO31" s="167"/>
      <c r="BP31" s="167"/>
      <c r="BQ31" s="167"/>
      <c r="BR31" s="167"/>
      <c r="BS31" s="167"/>
      <c r="BT31" s="167"/>
      <c r="BU31" s="167"/>
      <c r="BV31" s="167"/>
      <c r="BW31" s="167"/>
      <c r="BX31" s="167"/>
      <c r="BY31" s="167"/>
      <c r="BZ31" s="167"/>
      <c r="CA31" s="167"/>
      <c r="CB31" s="170">
        <f t="shared" si="4"/>
        <v>0</v>
      </c>
      <c r="CC31" s="170">
        <f t="shared" si="5"/>
        <v>0</v>
      </c>
      <c r="CD31" s="170">
        <f t="shared" si="6"/>
        <v>0</v>
      </c>
      <c r="CE31" s="170">
        <f t="shared" si="7"/>
        <v>0</v>
      </c>
      <c r="CF31" s="170">
        <f t="shared" si="8"/>
        <v>0</v>
      </c>
      <c r="CG31" s="170">
        <f t="shared" si="9"/>
        <v>0</v>
      </c>
      <c r="CH31" s="170">
        <f t="shared" si="10"/>
        <v>0</v>
      </c>
      <c r="CI31" s="170">
        <f t="shared" si="11"/>
        <v>0</v>
      </c>
      <c r="CJ31" s="170">
        <f t="shared" si="12"/>
        <v>0</v>
      </c>
      <c r="CK31" s="170">
        <f t="shared" si="13"/>
        <v>0</v>
      </c>
      <c r="CL31" s="170">
        <f t="shared" si="14"/>
        <v>0</v>
      </c>
      <c r="CM31" s="173">
        <f t="shared" si="15"/>
        <v>0</v>
      </c>
      <c r="CN31" s="170">
        <f t="shared" si="16"/>
        <v>0</v>
      </c>
      <c r="CO31" s="172">
        <f t="shared" si="16"/>
        <v>0</v>
      </c>
      <c r="CP31" s="171">
        <f t="shared" si="0"/>
        <v>0</v>
      </c>
      <c r="CQ31" s="171">
        <f t="shared" si="1"/>
        <v>0</v>
      </c>
      <c r="CR31" s="171">
        <f t="shared" si="2"/>
        <v>0</v>
      </c>
      <c r="CS31" s="167">
        <f t="shared" si="3"/>
        <v>0</v>
      </c>
      <c r="CT31" s="176">
        <f t="shared" si="19"/>
        <v>0</v>
      </c>
      <c r="CU31" s="308"/>
      <c r="CV31" s="311"/>
      <c r="CW31" s="310"/>
      <c r="CX31" s="326"/>
      <c r="CY31" s="175"/>
      <c r="CZ31" s="175"/>
      <c r="DA31" s="175"/>
      <c r="DB31" s="175"/>
      <c r="DC31" s="175"/>
      <c r="DD31" s="175"/>
      <c r="DE31" s="175"/>
      <c r="DF31" s="175"/>
      <c r="DG31" s="175"/>
      <c r="DH31" s="175"/>
      <c r="DI31" s="175"/>
      <c r="DJ31" s="175"/>
      <c r="DK31" s="175"/>
      <c r="DL31" s="175"/>
      <c r="DM31" s="175"/>
      <c r="DN31" s="175"/>
      <c r="DO31" s="175"/>
      <c r="DP31" s="175"/>
      <c r="DQ31" s="175"/>
      <c r="DR31" s="175"/>
    </row>
    <row r="32" spans="1:122">
      <c r="A32" s="167" t="s">
        <v>126</v>
      </c>
      <c r="B32" s="167" t="s">
        <v>854</v>
      </c>
      <c r="C32" s="167" t="s">
        <v>855</v>
      </c>
      <c r="D32" s="167"/>
      <c r="E32" s="167"/>
      <c r="F32" s="167"/>
      <c r="G32" s="167"/>
      <c r="H32" s="167"/>
      <c r="I32" s="167"/>
      <c r="J32" s="167"/>
      <c r="K32" s="167"/>
      <c r="L32" s="167"/>
      <c r="M32" s="167"/>
      <c r="N32" s="180"/>
      <c r="O32" s="185"/>
      <c r="P32" s="185"/>
      <c r="Q32" s="185"/>
      <c r="R32" s="185"/>
      <c r="S32" s="185"/>
      <c r="T32" s="185"/>
      <c r="U32" s="185"/>
      <c r="V32" s="185"/>
      <c r="W32" s="185"/>
      <c r="X32" s="185"/>
      <c r="Y32" s="185"/>
      <c r="Z32" s="185"/>
      <c r="AA32" s="185"/>
      <c r="AB32" s="185"/>
      <c r="AC32" s="185"/>
      <c r="AD32" s="185"/>
      <c r="AE32" s="185"/>
      <c r="AF32" s="185"/>
      <c r="AG32" s="185"/>
      <c r="AH32" s="185"/>
      <c r="AI32" s="185"/>
      <c r="AJ32" s="185"/>
      <c r="AK32" s="167"/>
      <c r="AL32" s="167"/>
      <c r="AM32" s="167"/>
      <c r="AN32" s="167"/>
      <c r="AO32" s="167"/>
      <c r="AP32" s="167"/>
      <c r="AQ32" s="167"/>
      <c r="AR32" s="167"/>
      <c r="AS32" s="167"/>
      <c r="AT32" s="167"/>
      <c r="AU32" s="167"/>
      <c r="AV32" s="167"/>
      <c r="AW32" s="167"/>
      <c r="AX32" s="167"/>
      <c r="AY32" s="167"/>
      <c r="AZ32" s="167"/>
      <c r="BA32" s="167"/>
      <c r="BB32" s="172"/>
      <c r="BC32" s="167"/>
      <c r="BD32" s="167"/>
      <c r="BE32" s="167"/>
      <c r="BF32" s="167"/>
      <c r="BG32" s="167"/>
      <c r="BH32" s="167"/>
      <c r="BI32" s="167"/>
      <c r="BJ32" s="167"/>
      <c r="BK32" s="167"/>
      <c r="BL32" s="167"/>
      <c r="BM32" s="167"/>
      <c r="BN32" s="167"/>
      <c r="BO32" s="167"/>
      <c r="BP32" s="167"/>
      <c r="BQ32" s="167"/>
      <c r="BR32" s="167"/>
      <c r="BS32" s="167"/>
      <c r="BT32" s="167"/>
      <c r="BU32" s="167"/>
      <c r="BV32" s="167"/>
      <c r="BW32" s="167"/>
      <c r="BX32" s="167"/>
      <c r="BY32" s="167"/>
      <c r="BZ32" s="167"/>
      <c r="CA32" s="167"/>
      <c r="CB32" s="170">
        <f t="shared" si="4"/>
        <v>0</v>
      </c>
      <c r="CC32" s="170">
        <f t="shared" si="5"/>
        <v>0</v>
      </c>
      <c r="CD32" s="170">
        <f t="shared" si="6"/>
        <v>0</v>
      </c>
      <c r="CE32" s="170">
        <f t="shared" si="7"/>
        <v>0</v>
      </c>
      <c r="CF32" s="170">
        <f t="shared" si="8"/>
        <v>0</v>
      </c>
      <c r="CG32" s="170">
        <f t="shared" si="9"/>
        <v>0</v>
      </c>
      <c r="CH32" s="170">
        <f t="shared" si="10"/>
        <v>0</v>
      </c>
      <c r="CI32" s="170">
        <f t="shared" si="11"/>
        <v>0</v>
      </c>
      <c r="CJ32" s="170">
        <f t="shared" si="12"/>
        <v>0</v>
      </c>
      <c r="CK32" s="170">
        <f t="shared" si="13"/>
        <v>0</v>
      </c>
      <c r="CL32" s="170">
        <f t="shared" si="14"/>
        <v>0</v>
      </c>
      <c r="CM32" s="173">
        <f t="shared" si="15"/>
        <v>0</v>
      </c>
      <c r="CN32" s="170">
        <f t="shared" si="16"/>
        <v>0</v>
      </c>
      <c r="CO32" s="172">
        <f t="shared" si="16"/>
        <v>0</v>
      </c>
      <c r="CP32" s="171">
        <f t="shared" si="0"/>
        <v>0</v>
      </c>
      <c r="CQ32" s="171">
        <f t="shared" si="1"/>
        <v>0</v>
      </c>
      <c r="CR32" s="171">
        <f t="shared" si="2"/>
        <v>0</v>
      </c>
      <c r="CS32" s="167">
        <f t="shared" si="3"/>
        <v>0</v>
      </c>
      <c r="CT32" s="176">
        <f t="shared" si="19"/>
        <v>0</v>
      </c>
      <c r="CU32" s="305">
        <f>AVERAGE(CT32:CT43)</f>
        <v>0</v>
      </c>
      <c r="CV32" s="306"/>
      <c r="CW32" s="307"/>
      <c r="CX32" s="326"/>
      <c r="CY32" s="175"/>
      <c r="CZ32" s="175"/>
      <c r="DA32" s="175"/>
      <c r="DB32" s="175"/>
      <c r="DC32" s="175"/>
      <c r="DD32" s="175"/>
      <c r="DE32" s="175"/>
      <c r="DF32" s="175"/>
      <c r="DG32" s="175"/>
      <c r="DH32" s="175"/>
      <c r="DI32" s="175"/>
      <c r="DJ32" s="175"/>
      <c r="DK32" s="175"/>
      <c r="DL32" s="175"/>
      <c r="DM32" s="175"/>
      <c r="DN32" s="175"/>
      <c r="DO32" s="175"/>
      <c r="DP32" s="175"/>
      <c r="DQ32" s="175"/>
      <c r="DR32" s="175"/>
    </row>
    <row r="33" spans="1:122">
      <c r="A33" s="167" t="s">
        <v>126</v>
      </c>
      <c r="B33" s="167" t="s">
        <v>854</v>
      </c>
      <c r="C33" s="167" t="s">
        <v>856</v>
      </c>
      <c r="D33" s="167"/>
      <c r="E33" s="167"/>
      <c r="F33" s="167"/>
      <c r="G33" s="167"/>
      <c r="H33" s="167"/>
      <c r="I33" s="167"/>
      <c r="J33" s="189"/>
      <c r="K33" s="189"/>
      <c r="L33" s="190"/>
      <c r="M33" s="190"/>
      <c r="N33" s="180"/>
      <c r="O33" s="185"/>
      <c r="P33" s="185"/>
      <c r="Q33" s="185"/>
      <c r="R33" s="185"/>
      <c r="S33" s="185"/>
      <c r="T33" s="185"/>
      <c r="U33" s="185"/>
      <c r="V33" s="185"/>
      <c r="W33" s="185"/>
      <c r="X33" s="185"/>
      <c r="Y33" s="185"/>
      <c r="Z33" s="185"/>
      <c r="AA33" s="185"/>
      <c r="AB33" s="185"/>
      <c r="AC33" s="185"/>
      <c r="AD33" s="185"/>
      <c r="AE33" s="185"/>
      <c r="AF33" s="185"/>
      <c r="AG33" s="185"/>
      <c r="AH33" s="185"/>
      <c r="AI33" s="185"/>
      <c r="AJ33" s="185"/>
      <c r="AK33" s="167"/>
      <c r="AL33" s="167"/>
      <c r="AM33" s="167"/>
      <c r="AN33" s="167"/>
      <c r="AO33" s="167"/>
      <c r="AP33" s="167"/>
      <c r="AQ33" s="167"/>
      <c r="AR33" s="167"/>
      <c r="AS33" s="167"/>
      <c r="AT33" s="167"/>
      <c r="AU33" s="167"/>
      <c r="AV33" s="167"/>
      <c r="AW33" s="167"/>
      <c r="AX33" s="167"/>
      <c r="AY33" s="167"/>
      <c r="AZ33" s="167"/>
      <c r="BA33" s="167"/>
      <c r="BB33" s="172"/>
      <c r="BC33" s="167"/>
      <c r="BD33" s="167"/>
      <c r="BE33" s="167"/>
      <c r="BF33" s="167"/>
      <c r="BG33" s="167"/>
      <c r="BH33" s="167"/>
      <c r="BI33" s="167"/>
      <c r="BJ33" s="167"/>
      <c r="BK33" s="167"/>
      <c r="BL33" s="167"/>
      <c r="BM33" s="167"/>
      <c r="BN33" s="167"/>
      <c r="BO33" s="167"/>
      <c r="BP33" s="167"/>
      <c r="BQ33" s="167"/>
      <c r="BR33" s="167"/>
      <c r="BS33" s="167"/>
      <c r="BT33" s="167"/>
      <c r="BU33" s="167"/>
      <c r="BV33" s="167"/>
      <c r="BW33" s="167"/>
      <c r="BX33" s="167"/>
      <c r="BY33" s="167"/>
      <c r="BZ33" s="167"/>
      <c r="CA33" s="167"/>
      <c r="CB33" s="170">
        <f t="shared" si="4"/>
        <v>0</v>
      </c>
      <c r="CC33" s="170">
        <f t="shared" si="5"/>
        <v>0</v>
      </c>
      <c r="CD33" s="170">
        <f t="shared" si="6"/>
        <v>0</v>
      </c>
      <c r="CE33" s="170">
        <f t="shared" si="7"/>
        <v>0</v>
      </c>
      <c r="CF33" s="170">
        <f t="shared" si="8"/>
        <v>0</v>
      </c>
      <c r="CG33" s="170">
        <f t="shared" si="9"/>
        <v>0</v>
      </c>
      <c r="CH33" s="170">
        <f t="shared" si="10"/>
        <v>0</v>
      </c>
      <c r="CI33" s="170">
        <f t="shared" si="11"/>
        <v>0</v>
      </c>
      <c r="CJ33" s="170">
        <f t="shared" si="12"/>
        <v>0</v>
      </c>
      <c r="CK33" s="170">
        <f t="shared" si="13"/>
        <v>0</v>
      </c>
      <c r="CL33" s="170">
        <f t="shared" si="14"/>
        <v>0</v>
      </c>
      <c r="CM33" s="173">
        <f t="shared" si="15"/>
        <v>0</v>
      </c>
      <c r="CN33" s="170">
        <f t="shared" si="16"/>
        <v>0</v>
      </c>
      <c r="CO33" s="172">
        <f t="shared" si="16"/>
        <v>0</v>
      </c>
      <c r="CP33" s="171">
        <f t="shared" si="0"/>
        <v>0</v>
      </c>
      <c r="CQ33" s="171">
        <f t="shared" si="1"/>
        <v>0</v>
      </c>
      <c r="CR33" s="171">
        <f t="shared" si="2"/>
        <v>0</v>
      </c>
      <c r="CS33" s="167">
        <f t="shared" si="3"/>
        <v>0</v>
      </c>
      <c r="CT33" s="176">
        <f t="shared" si="19"/>
        <v>0</v>
      </c>
      <c r="CU33" s="308"/>
      <c r="CV33" s="309"/>
      <c r="CW33" s="310"/>
      <c r="CX33" s="326"/>
      <c r="CY33" s="175"/>
      <c r="CZ33" s="175"/>
      <c r="DA33" s="175"/>
      <c r="DB33" s="175"/>
      <c r="DC33" s="175"/>
      <c r="DD33" s="175"/>
      <c r="DE33" s="175"/>
      <c r="DF33" s="175"/>
      <c r="DG33" s="175"/>
      <c r="DH33" s="175"/>
      <c r="DI33" s="175"/>
      <c r="DJ33" s="175"/>
      <c r="DK33" s="175"/>
      <c r="DL33" s="175"/>
      <c r="DM33" s="175"/>
      <c r="DN33" s="175"/>
      <c r="DO33" s="175"/>
      <c r="DP33" s="175"/>
      <c r="DQ33" s="175"/>
      <c r="DR33" s="175"/>
    </row>
    <row r="34" spans="1:122">
      <c r="A34" s="167" t="s">
        <v>126</v>
      </c>
      <c r="B34" s="167" t="s">
        <v>854</v>
      </c>
      <c r="C34" s="167" t="s">
        <v>857</v>
      </c>
      <c r="D34" s="167"/>
      <c r="E34" s="167"/>
      <c r="F34" s="167"/>
      <c r="G34" s="167"/>
      <c r="H34" s="167"/>
      <c r="I34" s="167"/>
      <c r="J34" s="167"/>
      <c r="K34" s="167"/>
      <c r="L34" s="167"/>
      <c r="M34" s="167"/>
      <c r="N34" s="180"/>
      <c r="O34" s="185"/>
      <c r="P34" s="185"/>
      <c r="Q34" s="185"/>
      <c r="R34" s="185"/>
      <c r="S34" s="185"/>
      <c r="T34" s="185"/>
      <c r="U34" s="185"/>
      <c r="V34" s="185"/>
      <c r="W34" s="185"/>
      <c r="X34" s="185"/>
      <c r="Y34" s="185"/>
      <c r="Z34" s="185"/>
      <c r="AA34" s="185"/>
      <c r="AB34" s="185"/>
      <c r="AC34" s="185"/>
      <c r="AD34" s="185"/>
      <c r="AE34" s="185"/>
      <c r="AF34" s="185"/>
      <c r="AG34" s="185"/>
      <c r="AH34" s="185"/>
      <c r="AI34" s="185"/>
      <c r="AJ34" s="185"/>
      <c r="AK34" s="167"/>
      <c r="AL34" s="167"/>
      <c r="AM34" s="167"/>
      <c r="AN34" s="167"/>
      <c r="AO34" s="167"/>
      <c r="AP34" s="167"/>
      <c r="AQ34" s="167"/>
      <c r="AR34" s="167"/>
      <c r="AS34" s="167"/>
      <c r="AT34" s="167"/>
      <c r="AU34" s="167"/>
      <c r="AV34" s="167"/>
      <c r="AW34" s="167"/>
      <c r="AX34" s="167"/>
      <c r="AY34" s="167"/>
      <c r="AZ34" s="167"/>
      <c r="BA34" s="167"/>
      <c r="BB34" s="172"/>
      <c r="BC34" s="167"/>
      <c r="BD34" s="167"/>
      <c r="BE34" s="167"/>
      <c r="BF34" s="167"/>
      <c r="BG34" s="167"/>
      <c r="BH34" s="167"/>
      <c r="BI34" s="167"/>
      <c r="BJ34" s="167"/>
      <c r="BK34" s="167"/>
      <c r="BL34" s="167"/>
      <c r="BM34" s="167"/>
      <c r="BN34" s="167"/>
      <c r="BO34" s="167"/>
      <c r="BP34" s="167"/>
      <c r="BQ34" s="167"/>
      <c r="BR34" s="167"/>
      <c r="BS34" s="167"/>
      <c r="BT34" s="167"/>
      <c r="BU34" s="167"/>
      <c r="BV34" s="167"/>
      <c r="BW34" s="167"/>
      <c r="BX34" s="167"/>
      <c r="BY34" s="167"/>
      <c r="BZ34" s="167"/>
      <c r="CA34" s="167"/>
      <c r="CB34" s="170">
        <f t="shared" si="4"/>
        <v>0</v>
      </c>
      <c r="CC34" s="170">
        <f t="shared" si="5"/>
        <v>0</v>
      </c>
      <c r="CD34" s="170">
        <f t="shared" si="6"/>
        <v>0</v>
      </c>
      <c r="CE34" s="170">
        <f t="shared" si="7"/>
        <v>0</v>
      </c>
      <c r="CF34" s="170">
        <f t="shared" si="8"/>
        <v>0</v>
      </c>
      <c r="CG34" s="170">
        <f t="shared" si="9"/>
        <v>0</v>
      </c>
      <c r="CH34" s="170">
        <f t="shared" si="10"/>
        <v>0</v>
      </c>
      <c r="CI34" s="170">
        <f t="shared" si="11"/>
        <v>0</v>
      </c>
      <c r="CJ34" s="170">
        <f t="shared" si="12"/>
        <v>0</v>
      </c>
      <c r="CK34" s="170">
        <f t="shared" si="13"/>
        <v>0</v>
      </c>
      <c r="CL34" s="170">
        <f t="shared" si="14"/>
        <v>0</v>
      </c>
      <c r="CM34" s="173">
        <f t="shared" si="15"/>
        <v>0</v>
      </c>
      <c r="CN34" s="170">
        <f t="shared" si="16"/>
        <v>0</v>
      </c>
      <c r="CO34" s="172">
        <f t="shared" si="16"/>
        <v>0</v>
      </c>
      <c r="CP34" s="171">
        <f t="shared" si="0"/>
        <v>0</v>
      </c>
      <c r="CQ34" s="171">
        <f t="shared" si="1"/>
        <v>0</v>
      </c>
      <c r="CR34" s="171">
        <f t="shared" si="2"/>
        <v>0</v>
      </c>
      <c r="CS34" s="167">
        <f t="shared" si="3"/>
        <v>0</v>
      </c>
      <c r="CT34" s="176">
        <f t="shared" si="19"/>
        <v>0</v>
      </c>
      <c r="CU34" s="308"/>
      <c r="CV34" s="309"/>
      <c r="CW34" s="310"/>
      <c r="CX34" s="326"/>
      <c r="CY34" s="175"/>
      <c r="CZ34" s="175"/>
      <c r="DA34" s="175"/>
      <c r="DB34" s="175"/>
      <c r="DC34" s="175"/>
      <c r="DD34" s="175"/>
      <c r="DE34" s="175"/>
      <c r="DF34" s="175"/>
      <c r="DG34" s="175"/>
      <c r="DH34" s="175"/>
      <c r="DI34" s="175"/>
      <c r="DJ34" s="175"/>
      <c r="DK34" s="175"/>
      <c r="DL34" s="175"/>
      <c r="DM34" s="175"/>
      <c r="DN34" s="175"/>
      <c r="DO34" s="175"/>
      <c r="DP34" s="175"/>
      <c r="DQ34" s="175"/>
      <c r="DR34" s="175"/>
    </row>
    <row r="35" spans="1:122" ht="28.5" customHeight="1">
      <c r="A35" s="167" t="s">
        <v>126</v>
      </c>
      <c r="B35" s="167" t="s">
        <v>854</v>
      </c>
      <c r="C35" s="167" t="s">
        <v>858</v>
      </c>
      <c r="D35" s="167"/>
      <c r="E35" s="197"/>
      <c r="F35" s="197"/>
      <c r="G35" s="197"/>
      <c r="H35" s="197"/>
      <c r="I35" s="197"/>
      <c r="J35" s="197"/>
      <c r="K35" s="197"/>
      <c r="L35" s="197"/>
      <c r="M35" s="197"/>
      <c r="N35" s="198"/>
      <c r="O35" s="199"/>
      <c r="P35" s="199"/>
      <c r="Q35" s="199"/>
      <c r="R35" s="199"/>
      <c r="S35" s="199"/>
      <c r="T35" s="199"/>
      <c r="U35" s="199"/>
      <c r="V35" s="199"/>
      <c r="W35" s="199"/>
      <c r="X35" s="199"/>
      <c r="Y35" s="199"/>
      <c r="Z35" s="199"/>
      <c r="AA35" s="199"/>
      <c r="AB35" s="199"/>
      <c r="AC35" s="199"/>
      <c r="AD35" s="199"/>
      <c r="AE35" s="199"/>
      <c r="AF35" s="199"/>
      <c r="AG35" s="199"/>
      <c r="AH35" s="199"/>
      <c r="AI35" s="199"/>
      <c r="AJ35" s="199"/>
      <c r="AK35" s="197"/>
      <c r="AL35" s="197"/>
      <c r="AM35" s="197"/>
      <c r="AN35" s="197"/>
      <c r="AO35" s="197"/>
      <c r="AP35" s="197"/>
      <c r="AQ35" s="197"/>
      <c r="AR35" s="197"/>
      <c r="AS35" s="197"/>
      <c r="AT35" s="197"/>
      <c r="AU35" s="197"/>
      <c r="AV35" s="197"/>
      <c r="AW35" s="197"/>
      <c r="AX35" s="197"/>
      <c r="AY35" s="197"/>
      <c r="AZ35" s="197"/>
      <c r="BA35" s="197"/>
      <c r="BB35" s="172"/>
      <c r="BC35" s="197"/>
      <c r="BD35" s="197"/>
      <c r="BE35" s="197"/>
      <c r="BF35" s="197"/>
      <c r="BG35" s="167"/>
      <c r="BH35" s="167"/>
      <c r="BI35" s="197"/>
      <c r="BJ35" s="167"/>
      <c r="BK35" s="167"/>
      <c r="BL35" s="167"/>
      <c r="BM35" s="167"/>
      <c r="BN35" s="167"/>
      <c r="BO35" s="167"/>
      <c r="BP35" s="167"/>
      <c r="BQ35" s="167"/>
      <c r="BR35" s="167"/>
      <c r="BS35" s="197"/>
      <c r="BT35" s="197"/>
      <c r="BU35" s="197"/>
      <c r="BV35" s="197"/>
      <c r="BW35" s="197"/>
      <c r="BX35" s="197"/>
      <c r="BY35" s="167"/>
      <c r="BZ35" s="197"/>
      <c r="CA35" s="197"/>
      <c r="CB35" s="170">
        <f t="shared" si="4"/>
        <v>0</v>
      </c>
      <c r="CC35" s="170">
        <f t="shared" si="5"/>
        <v>0</v>
      </c>
      <c r="CD35" s="170">
        <f t="shared" si="6"/>
        <v>0</v>
      </c>
      <c r="CE35" s="170">
        <f t="shared" si="7"/>
        <v>0</v>
      </c>
      <c r="CF35" s="170">
        <f t="shared" si="8"/>
        <v>0</v>
      </c>
      <c r="CG35" s="170">
        <f t="shared" si="9"/>
        <v>0</v>
      </c>
      <c r="CH35" s="170">
        <f t="shared" si="10"/>
        <v>0</v>
      </c>
      <c r="CI35" s="170">
        <f t="shared" si="11"/>
        <v>0</v>
      </c>
      <c r="CJ35" s="170">
        <f t="shared" si="12"/>
        <v>0</v>
      </c>
      <c r="CK35" s="170">
        <f t="shared" si="13"/>
        <v>0</v>
      </c>
      <c r="CL35" s="170">
        <f t="shared" si="14"/>
        <v>0</v>
      </c>
      <c r="CM35" s="173">
        <f t="shared" si="15"/>
        <v>0</v>
      </c>
      <c r="CN35" s="170">
        <f t="shared" si="16"/>
        <v>0</v>
      </c>
      <c r="CO35" s="172">
        <f t="shared" si="16"/>
        <v>0</v>
      </c>
      <c r="CP35" s="171">
        <f t="shared" si="0"/>
        <v>0</v>
      </c>
      <c r="CQ35" s="171">
        <f t="shared" si="1"/>
        <v>0</v>
      </c>
      <c r="CR35" s="171">
        <f t="shared" si="2"/>
        <v>0</v>
      </c>
      <c r="CS35" s="167">
        <f t="shared" si="3"/>
        <v>0</v>
      </c>
      <c r="CT35" s="176">
        <f t="shared" si="19"/>
        <v>0</v>
      </c>
      <c r="CU35" s="308"/>
      <c r="CV35" s="309"/>
      <c r="CW35" s="310"/>
      <c r="CX35" s="326"/>
      <c r="CY35" s="175"/>
      <c r="CZ35" s="175"/>
      <c r="DA35" s="175"/>
      <c r="DB35" s="175"/>
      <c r="DC35" s="175"/>
      <c r="DD35" s="175"/>
      <c r="DE35" s="175"/>
      <c r="DF35" s="175"/>
      <c r="DG35" s="175"/>
      <c r="DH35" s="175"/>
      <c r="DI35" s="175"/>
      <c r="DJ35" s="175"/>
      <c r="DK35" s="175"/>
      <c r="DL35" s="175"/>
      <c r="DM35" s="175"/>
      <c r="DN35" s="175"/>
      <c r="DO35" s="175"/>
      <c r="DP35" s="175"/>
      <c r="DQ35" s="175"/>
      <c r="DR35" s="175"/>
    </row>
    <row r="36" spans="1:122">
      <c r="A36" s="167" t="s">
        <v>126</v>
      </c>
      <c r="B36" s="167" t="s">
        <v>854</v>
      </c>
      <c r="C36" s="167" t="s">
        <v>859</v>
      </c>
      <c r="D36" s="167"/>
      <c r="E36" s="197"/>
      <c r="F36" s="197"/>
      <c r="G36" s="197"/>
      <c r="H36" s="197"/>
      <c r="I36" s="197"/>
      <c r="J36" s="197"/>
      <c r="K36" s="197"/>
      <c r="L36" s="197"/>
      <c r="M36" s="197"/>
      <c r="N36" s="198"/>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7"/>
      <c r="AL36" s="197"/>
      <c r="AM36" s="197"/>
      <c r="AN36" s="197"/>
      <c r="AO36" s="197"/>
      <c r="AP36" s="197"/>
      <c r="AQ36" s="197"/>
      <c r="AR36" s="197"/>
      <c r="AS36" s="197"/>
      <c r="AT36" s="197"/>
      <c r="AU36" s="197"/>
      <c r="AV36" s="197"/>
      <c r="AW36" s="197"/>
      <c r="AX36" s="197"/>
      <c r="AY36" s="197"/>
      <c r="AZ36" s="197"/>
      <c r="BA36" s="197"/>
      <c r="BB36" s="172"/>
      <c r="BC36" s="197"/>
      <c r="BD36" s="197"/>
      <c r="BE36" s="197"/>
      <c r="BF36" s="197"/>
      <c r="BG36" s="167"/>
      <c r="BH36" s="167"/>
      <c r="BI36" s="197"/>
      <c r="BJ36" s="167"/>
      <c r="BK36" s="167"/>
      <c r="BL36" s="167"/>
      <c r="BM36" s="167"/>
      <c r="BN36" s="167"/>
      <c r="BO36" s="167"/>
      <c r="BP36" s="167"/>
      <c r="BQ36" s="167"/>
      <c r="BR36" s="167"/>
      <c r="BS36" s="197"/>
      <c r="BT36" s="197"/>
      <c r="BU36" s="197"/>
      <c r="BV36" s="197"/>
      <c r="BW36" s="197"/>
      <c r="BX36" s="197"/>
      <c r="BY36" s="167"/>
      <c r="BZ36" s="197"/>
      <c r="CA36" s="197"/>
      <c r="CB36" s="170">
        <f t="shared" si="4"/>
        <v>0</v>
      </c>
      <c r="CC36" s="170">
        <f t="shared" si="5"/>
        <v>0</v>
      </c>
      <c r="CD36" s="170">
        <f t="shared" si="6"/>
        <v>0</v>
      </c>
      <c r="CE36" s="170">
        <f t="shared" si="7"/>
        <v>0</v>
      </c>
      <c r="CF36" s="170">
        <f t="shared" si="8"/>
        <v>0</v>
      </c>
      <c r="CG36" s="170">
        <f t="shared" si="9"/>
        <v>0</v>
      </c>
      <c r="CH36" s="170">
        <f t="shared" si="10"/>
        <v>0</v>
      </c>
      <c r="CI36" s="170">
        <f t="shared" si="11"/>
        <v>0</v>
      </c>
      <c r="CJ36" s="170">
        <f t="shared" si="12"/>
        <v>0</v>
      </c>
      <c r="CK36" s="170">
        <f t="shared" si="13"/>
        <v>0</v>
      </c>
      <c r="CL36" s="170">
        <f t="shared" si="14"/>
        <v>0</v>
      </c>
      <c r="CM36" s="173">
        <f t="shared" si="15"/>
        <v>0</v>
      </c>
      <c r="CN36" s="170">
        <f t="shared" si="16"/>
        <v>0</v>
      </c>
      <c r="CO36" s="172">
        <f t="shared" si="16"/>
        <v>0</v>
      </c>
      <c r="CP36" s="171">
        <f t="shared" si="0"/>
        <v>0</v>
      </c>
      <c r="CQ36" s="171">
        <f t="shared" si="1"/>
        <v>0</v>
      </c>
      <c r="CR36" s="171">
        <f t="shared" si="2"/>
        <v>0</v>
      </c>
      <c r="CS36" s="167">
        <f t="shared" si="3"/>
        <v>0</v>
      </c>
      <c r="CT36" s="176">
        <f t="shared" si="19"/>
        <v>0</v>
      </c>
      <c r="CU36" s="308"/>
      <c r="CV36" s="309"/>
      <c r="CW36" s="310"/>
      <c r="CX36" s="326"/>
      <c r="CY36" s="175"/>
      <c r="CZ36" s="175"/>
      <c r="DA36" s="175"/>
      <c r="DB36" s="175"/>
      <c r="DC36" s="175"/>
      <c r="DD36" s="175"/>
      <c r="DE36" s="175"/>
      <c r="DF36" s="175"/>
      <c r="DG36" s="175"/>
      <c r="DH36" s="175"/>
      <c r="DI36" s="175"/>
      <c r="DJ36" s="175"/>
      <c r="DK36" s="175"/>
      <c r="DL36" s="175"/>
      <c r="DM36" s="175"/>
      <c r="DN36" s="175"/>
      <c r="DO36" s="175"/>
      <c r="DP36" s="175"/>
      <c r="DQ36" s="175"/>
      <c r="DR36" s="175"/>
    </row>
    <row r="37" spans="1:122">
      <c r="A37" s="167" t="s">
        <v>126</v>
      </c>
      <c r="B37" s="167" t="s">
        <v>854</v>
      </c>
      <c r="C37" s="167" t="s">
        <v>860</v>
      </c>
      <c r="D37" s="167"/>
      <c r="E37" s="167"/>
      <c r="F37" s="167"/>
      <c r="G37" s="167"/>
      <c r="H37" s="167"/>
      <c r="I37" s="167"/>
      <c r="J37" s="180"/>
      <c r="K37" s="180"/>
      <c r="L37" s="180"/>
      <c r="M37" s="167"/>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0"/>
      <c r="AK37" s="167"/>
      <c r="AL37" s="167"/>
      <c r="AM37" s="167"/>
      <c r="AN37" s="167"/>
      <c r="AO37" s="167"/>
      <c r="AP37" s="167"/>
      <c r="AQ37" s="167"/>
      <c r="AR37" s="167"/>
      <c r="AS37" s="167"/>
      <c r="AT37" s="167"/>
      <c r="AU37" s="167"/>
      <c r="AV37" s="167"/>
      <c r="AW37" s="167"/>
      <c r="AX37" s="167"/>
      <c r="AY37" s="167"/>
      <c r="AZ37" s="167"/>
      <c r="BA37" s="167"/>
      <c r="BB37" s="172"/>
      <c r="BC37" s="167"/>
      <c r="BD37" s="167"/>
      <c r="BE37" s="167"/>
      <c r="BF37" s="167"/>
      <c r="BG37" s="167"/>
      <c r="BH37" s="167"/>
      <c r="BI37" s="167"/>
      <c r="BJ37" s="167"/>
      <c r="BK37" s="167"/>
      <c r="BL37" s="167"/>
      <c r="BM37" s="167"/>
      <c r="BN37" s="167"/>
      <c r="BO37" s="167"/>
      <c r="BP37" s="167"/>
      <c r="BQ37" s="167"/>
      <c r="BR37" s="167"/>
      <c r="BS37" s="167"/>
      <c r="BT37" s="167"/>
      <c r="BU37" s="167"/>
      <c r="BV37" s="167"/>
      <c r="BW37" s="167"/>
      <c r="BX37" s="167"/>
      <c r="BY37" s="167"/>
      <c r="BZ37" s="167"/>
      <c r="CA37" s="167"/>
      <c r="CB37" s="170">
        <f t="shared" si="4"/>
        <v>0</v>
      </c>
      <c r="CC37" s="170">
        <f t="shared" si="5"/>
        <v>0</v>
      </c>
      <c r="CD37" s="170">
        <f t="shared" si="6"/>
        <v>0</v>
      </c>
      <c r="CE37" s="170">
        <f t="shared" si="7"/>
        <v>0</v>
      </c>
      <c r="CF37" s="170">
        <f t="shared" si="8"/>
        <v>0</v>
      </c>
      <c r="CG37" s="170">
        <f t="shared" si="9"/>
        <v>0</v>
      </c>
      <c r="CH37" s="170">
        <f t="shared" si="10"/>
        <v>0</v>
      </c>
      <c r="CI37" s="170">
        <f t="shared" si="11"/>
        <v>0</v>
      </c>
      <c r="CJ37" s="170">
        <f t="shared" si="12"/>
        <v>0</v>
      </c>
      <c r="CK37" s="170">
        <f t="shared" si="13"/>
        <v>0</v>
      </c>
      <c r="CL37" s="170">
        <f t="shared" si="14"/>
        <v>0</v>
      </c>
      <c r="CM37" s="173">
        <f t="shared" si="15"/>
        <v>0</v>
      </c>
      <c r="CN37" s="170">
        <f t="shared" si="16"/>
        <v>0</v>
      </c>
      <c r="CO37" s="172">
        <f t="shared" si="16"/>
        <v>0</v>
      </c>
      <c r="CP37" s="171">
        <f t="shared" si="0"/>
        <v>0</v>
      </c>
      <c r="CQ37" s="171">
        <f t="shared" si="1"/>
        <v>0</v>
      </c>
      <c r="CR37" s="171">
        <f t="shared" si="2"/>
        <v>0</v>
      </c>
      <c r="CS37" s="167">
        <f t="shared" si="3"/>
        <v>0</v>
      </c>
      <c r="CT37" s="176">
        <f t="shared" si="19"/>
        <v>0</v>
      </c>
      <c r="CU37" s="308"/>
      <c r="CV37" s="309"/>
      <c r="CW37" s="310"/>
      <c r="CX37" s="326"/>
      <c r="CY37" s="175"/>
      <c r="CZ37" s="175"/>
      <c r="DA37" s="175"/>
      <c r="DB37" s="175"/>
      <c r="DC37" s="175"/>
      <c r="DD37" s="175"/>
      <c r="DE37" s="175"/>
      <c r="DF37" s="175"/>
      <c r="DG37" s="175"/>
      <c r="DH37" s="175"/>
      <c r="DI37" s="175"/>
      <c r="DJ37" s="175"/>
      <c r="DK37" s="175"/>
      <c r="DL37" s="175"/>
      <c r="DM37" s="175"/>
      <c r="DN37" s="175"/>
      <c r="DO37" s="175"/>
      <c r="DP37" s="175"/>
      <c r="DQ37" s="175"/>
      <c r="DR37" s="175"/>
    </row>
    <row r="38" spans="1:122">
      <c r="A38" s="167" t="s">
        <v>126</v>
      </c>
      <c r="B38" s="167" t="s">
        <v>854</v>
      </c>
      <c r="C38" s="167" t="s">
        <v>861</v>
      </c>
      <c r="D38" s="167"/>
      <c r="E38" s="167"/>
      <c r="F38" s="167"/>
      <c r="G38" s="167"/>
      <c r="H38" s="167"/>
      <c r="I38" s="167"/>
      <c r="J38" s="167"/>
      <c r="K38" s="167"/>
      <c r="L38" s="167"/>
      <c r="M38" s="167"/>
      <c r="N38" s="180"/>
      <c r="O38" s="185"/>
      <c r="P38" s="185"/>
      <c r="Q38" s="185"/>
      <c r="R38" s="185"/>
      <c r="S38" s="185"/>
      <c r="T38" s="185"/>
      <c r="U38" s="185"/>
      <c r="V38" s="185"/>
      <c r="W38" s="185"/>
      <c r="X38" s="185"/>
      <c r="Y38" s="185"/>
      <c r="Z38" s="185"/>
      <c r="AA38" s="185"/>
      <c r="AB38" s="185"/>
      <c r="AC38" s="185"/>
      <c r="AD38" s="185"/>
      <c r="AE38" s="185"/>
      <c r="AF38" s="185"/>
      <c r="AG38" s="185"/>
      <c r="AH38" s="185"/>
      <c r="AI38" s="185"/>
      <c r="AJ38" s="185"/>
      <c r="AK38" s="167"/>
      <c r="AL38" s="167"/>
      <c r="AM38" s="167"/>
      <c r="AN38" s="167"/>
      <c r="AO38" s="167"/>
      <c r="AP38" s="167"/>
      <c r="AQ38" s="167"/>
      <c r="AR38" s="167"/>
      <c r="AS38" s="167"/>
      <c r="AT38" s="167"/>
      <c r="AU38" s="167"/>
      <c r="AV38" s="167"/>
      <c r="AW38" s="167"/>
      <c r="AX38" s="167"/>
      <c r="AY38" s="167"/>
      <c r="AZ38" s="167"/>
      <c r="BA38" s="167"/>
      <c r="BB38" s="172"/>
      <c r="BC38" s="167"/>
      <c r="BD38" s="167"/>
      <c r="BE38" s="167"/>
      <c r="BF38" s="167"/>
      <c r="BG38" s="167"/>
      <c r="BH38" s="167"/>
      <c r="BI38" s="167"/>
      <c r="BJ38" s="167"/>
      <c r="BK38" s="167"/>
      <c r="BL38" s="167"/>
      <c r="BM38" s="167"/>
      <c r="BN38" s="167"/>
      <c r="BO38" s="167"/>
      <c r="BP38" s="167"/>
      <c r="BQ38" s="167"/>
      <c r="BR38" s="167"/>
      <c r="BS38" s="167"/>
      <c r="BT38" s="167"/>
      <c r="BU38" s="167"/>
      <c r="BV38" s="167"/>
      <c r="BW38" s="167"/>
      <c r="BX38" s="167"/>
      <c r="BY38" s="167"/>
      <c r="BZ38" s="167"/>
      <c r="CA38" s="167"/>
      <c r="CB38" s="170">
        <f t="shared" si="4"/>
        <v>0</v>
      </c>
      <c r="CC38" s="170">
        <f t="shared" si="5"/>
        <v>0</v>
      </c>
      <c r="CD38" s="170">
        <f t="shared" si="6"/>
        <v>0</v>
      </c>
      <c r="CE38" s="170">
        <f t="shared" si="7"/>
        <v>0</v>
      </c>
      <c r="CF38" s="170">
        <f t="shared" si="8"/>
        <v>0</v>
      </c>
      <c r="CG38" s="170">
        <f t="shared" si="9"/>
        <v>0</v>
      </c>
      <c r="CH38" s="170">
        <f t="shared" si="10"/>
        <v>0</v>
      </c>
      <c r="CI38" s="170">
        <f t="shared" si="11"/>
        <v>0</v>
      </c>
      <c r="CJ38" s="170">
        <f t="shared" si="12"/>
        <v>0</v>
      </c>
      <c r="CK38" s="170">
        <f t="shared" si="13"/>
        <v>0</v>
      </c>
      <c r="CL38" s="170">
        <f t="shared" si="14"/>
        <v>0</v>
      </c>
      <c r="CM38" s="173">
        <f t="shared" si="15"/>
        <v>0</v>
      </c>
      <c r="CN38" s="170">
        <f t="shared" si="16"/>
        <v>0</v>
      </c>
      <c r="CO38" s="172">
        <f t="shared" si="16"/>
        <v>0</v>
      </c>
      <c r="CP38" s="171">
        <f t="shared" si="0"/>
        <v>0</v>
      </c>
      <c r="CQ38" s="171">
        <f t="shared" si="1"/>
        <v>0</v>
      </c>
      <c r="CR38" s="171">
        <f t="shared" si="2"/>
        <v>0</v>
      </c>
      <c r="CS38" s="167">
        <f t="shared" si="3"/>
        <v>0</v>
      </c>
      <c r="CT38" s="176">
        <f t="shared" si="19"/>
        <v>0</v>
      </c>
      <c r="CU38" s="308"/>
      <c r="CV38" s="309"/>
      <c r="CW38" s="310"/>
      <c r="CX38" s="326"/>
      <c r="CY38" s="175"/>
      <c r="CZ38" s="175"/>
      <c r="DA38" s="175"/>
      <c r="DB38" s="175"/>
      <c r="DC38" s="175"/>
      <c r="DD38" s="175"/>
      <c r="DE38" s="175"/>
      <c r="DF38" s="175"/>
      <c r="DG38" s="175"/>
      <c r="DH38" s="175"/>
      <c r="DI38" s="175"/>
      <c r="DJ38" s="175"/>
      <c r="DK38" s="175"/>
      <c r="DL38" s="175"/>
      <c r="DM38" s="175"/>
      <c r="DN38" s="175"/>
      <c r="DO38" s="175"/>
      <c r="DP38" s="175"/>
      <c r="DQ38" s="175"/>
      <c r="DR38" s="175"/>
    </row>
    <row r="39" spans="1:122">
      <c r="A39" s="167" t="s">
        <v>126</v>
      </c>
      <c r="B39" s="167" t="s">
        <v>854</v>
      </c>
      <c r="C39" s="167" t="s">
        <v>862</v>
      </c>
      <c r="D39" s="167"/>
      <c r="E39" s="197"/>
      <c r="F39" s="197"/>
      <c r="G39" s="197"/>
      <c r="H39" s="197"/>
      <c r="I39" s="197"/>
      <c r="J39" s="197"/>
      <c r="K39" s="197"/>
      <c r="L39" s="197"/>
      <c r="M39" s="197"/>
      <c r="N39" s="198"/>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97"/>
      <c r="AL39" s="197"/>
      <c r="AM39" s="197"/>
      <c r="AN39" s="197"/>
      <c r="AO39" s="197"/>
      <c r="AP39" s="197"/>
      <c r="AQ39" s="197"/>
      <c r="AR39" s="197"/>
      <c r="AS39" s="197"/>
      <c r="AT39" s="197"/>
      <c r="AU39" s="197"/>
      <c r="AV39" s="197"/>
      <c r="AW39" s="197"/>
      <c r="AX39" s="197"/>
      <c r="AY39" s="197"/>
      <c r="AZ39" s="197"/>
      <c r="BA39" s="197"/>
      <c r="BB39" s="172"/>
      <c r="BC39" s="197"/>
      <c r="BD39" s="197"/>
      <c r="BE39" s="197"/>
      <c r="BF39" s="197"/>
      <c r="BG39" s="167"/>
      <c r="BH39" s="167"/>
      <c r="BI39" s="197"/>
      <c r="BJ39" s="167"/>
      <c r="BK39" s="167"/>
      <c r="BL39" s="167"/>
      <c r="BM39" s="167"/>
      <c r="BN39" s="167"/>
      <c r="BO39" s="167"/>
      <c r="BP39" s="167"/>
      <c r="BQ39" s="167"/>
      <c r="BR39" s="167"/>
      <c r="BS39" s="197"/>
      <c r="BT39" s="197"/>
      <c r="BU39" s="197"/>
      <c r="BV39" s="197"/>
      <c r="BW39" s="197"/>
      <c r="BX39" s="197"/>
      <c r="BY39" s="167"/>
      <c r="BZ39" s="197"/>
      <c r="CA39" s="197"/>
      <c r="CB39" s="170">
        <f t="shared" si="4"/>
        <v>0</v>
      </c>
      <c r="CC39" s="170">
        <f t="shared" si="5"/>
        <v>0</v>
      </c>
      <c r="CD39" s="170">
        <f t="shared" si="6"/>
        <v>0</v>
      </c>
      <c r="CE39" s="170">
        <f t="shared" si="7"/>
        <v>0</v>
      </c>
      <c r="CF39" s="170">
        <f t="shared" si="8"/>
        <v>0</v>
      </c>
      <c r="CG39" s="170">
        <f t="shared" si="9"/>
        <v>0</v>
      </c>
      <c r="CH39" s="170">
        <f t="shared" si="10"/>
        <v>0</v>
      </c>
      <c r="CI39" s="170">
        <f t="shared" si="11"/>
        <v>0</v>
      </c>
      <c r="CJ39" s="170">
        <f t="shared" si="12"/>
        <v>0</v>
      </c>
      <c r="CK39" s="170">
        <f t="shared" si="13"/>
        <v>0</v>
      </c>
      <c r="CL39" s="170">
        <f t="shared" si="14"/>
        <v>0</v>
      </c>
      <c r="CM39" s="173">
        <f t="shared" si="15"/>
        <v>0</v>
      </c>
      <c r="CN39" s="170">
        <f t="shared" si="16"/>
        <v>0</v>
      </c>
      <c r="CO39" s="172">
        <f t="shared" si="16"/>
        <v>0</v>
      </c>
      <c r="CP39" s="171">
        <f t="shared" si="0"/>
        <v>0</v>
      </c>
      <c r="CQ39" s="171">
        <f t="shared" si="1"/>
        <v>0</v>
      </c>
      <c r="CR39" s="171">
        <f t="shared" si="2"/>
        <v>0</v>
      </c>
      <c r="CS39" s="167">
        <f t="shared" si="3"/>
        <v>0</v>
      </c>
      <c r="CT39" s="176">
        <f t="shared" si="19"/>
        <v>0</v>
      </c>
      <c r="CU39" s="308"/>
      <c r="CV39" s="309"/>
      <c r="CW39" s="310"/>
      <c r="CX39" s="326"/>
      <c r="CY39" s="175"/>
      <c r="CZ39" s="175"/>
      <c r="DA39" s="175"/>
      <c r="DB39" s="175"/>
      <c r="DC39" s="175"/>
      <c r="DD39" s="175"/>
      <c r="DE39" s="175"/>
      <c r="DF39" s="175"/>
      <c r="DG39" s="175"/>
      <c r="DH39" s="175"/>
      <c r="DI39" s="175"/>
      <c r="DJ39" s="175"/>
      <c r="DK39" s="175"/>
      <c r="DL39" s="175"/>
      <c r="DM39" s="175"/>
      <c r="DN39" s="175"/>
      <c r="DO39" s="175"/>
      <c r="DP39" s="175"/>
      <c r="DQ39" s="175"/>
      <c r="DR39" s="175"/>
    </row>
    <row r="40" spans="1:122">
      <c r="A40" s="167" t="s">
        <v>126</v>
      </c>
      <c r="B40" s="167" t="s">
        <v>854</v>
      </c>
      <c r="C40" s="167" t="s">
        <v>863</v>
      </c>
      <c r="D40" s="167"/>
      <c r="E40" s="167"/>
      <c r="F40" s="167"/>
      <c r="G40" s="167"/>
      <c r="H40" s="167"/>
      <c r="I40" s="167"/>
      <c r="J40" s="167"/>
      <c r="K40" s="167"/>
      <c r="L40" s="167"/>
      <c r="M40" s="167"/>
      <c r="N40" s="180"/>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67"/>
      <c r="AL40" s="167"/>
      <c r="AM40" s="167"/>
      <c r="AN40" s="167"/>
      <c r="AO40" s="167"/>
      <c r="AP40" s="167"/>
      <c r="AQ40" s="167"/>
      <c r="AR40" s="167"/>
      <c r="AS40" s="167"/>
      <c r="AT40" s="167"/>
      <c r="AU40" s="167"/>
      <c r="AV40" s="167"/>
      <c r="AW40" s="167"/>
      <c r="AX40" s="167"/>
      <c r="AY40" s="167"/>
      <c r="AZ40" s="167"/>
      <c r="BA40" s="167"/>
      <c r="BB40" s="172"/>
      <c r="BC40" s="167"/>
      <c r="BD40" s="167"/>
      <c r="BE40" s="167"/>
      <c r="BF40" s="167"/>
      <c r="BG40" s="167"/>
      <c r="BH40" s="167"/>
      <c r="BI40" s="167"/>
      <c r="BJ40" s="167"/>
      <c r="BK40" s="167"/>
      <c r="BL40" s="167"/>
      <c r="BM40" s="167"/>
      <c r="BN40" s="167"/>
      <c r="BO40" s="167"/>
      <c r="BP40" s="167"/>
      <c r="BQ40" s="167"/>
      <c r="BR40" s="167"/>
      <c r="BS40" s="167"/>
      <c r="BT40" s="167"/>
      <c r="BU40" s="167"/>
      <c r="BV40" s="167"/>
      <c r="BW40" s="167"/>
      <c r="BX40" s="167"/>
      <c r="BY40" s="167"/>
      <c r="BZ40" s="167"/>
      <c r="CA40" s="167"/>
      <c r="CB40" s="170">
        <f t="shared" si="4"/>
        <v>0</v>
      </c>
      <c r="CC40" s="170">
        <f t="shared" si="5"/>
        <v>0</v>
      </c>
      <c r="CD40" s="170">
        <f t="shared" si="6"/>
        <v>0</v>
      </c>
      <c r="CE40" s="170">
        <f t="shared" si="7"/>
        <v>0</v>
      </c>
      <c r="CF40" s="170">
        <f t="shared" si="8"/>
        <v>0</v>
      </c>
      <c r="CG40" s="170">
        <f t="shared" si="9"/>
        <v>0</v>
      </c>
      <c r="CH40" s="170">
        <f t="shared" si="10"/>
        <v>0</v>
      </c>
      <c r="CI40" s="170">
        <f t="shared" si="11"/>
        <v>0</v>
      </c>
      <c r="CJ40" s="170">
        <f t="shared" si="12"/>
        <v>0</v>
      </c>
      <c r="CK40" s="170">
        <f t="shared" si="13"/>
        <v>0</v>
      </c>
      <c r="CL40" s="170">
        <f t="shared" si="14"/>
        <v>0</v>
      </c>
      <c r="CM40" s="173">
        <f t="shared" si="15"/>
        <v>0</v>
      </c>
      <c r="CN40" s="170">
        <f t="shared" si="16"/>
        <v>0</v>
      </c>
      <c r="CO40" s="172">
        <f t="shared" si="16"/>
        <v>0</v>
      </c>
      <c r="CP40" s="171">
        <f t="shared" si="0"/>
        <v>0</v>
      </c>
      <c r="CQ40" s="171">
        <f t="shared" si="1"/>
        <v>0</v>
      </c>
      <c r="CR40" s="171">
        <f t="shared" si="2"/>
        <v>0</v>
      </c>
      <c r="CS40" s="167">
        <f t="shared" si="3"/>
        <v>0</v>
      </c>
      <c r="CT40" s="176">
        <f t="shared" si="19"/>
        <v>0</v>
      </c>
      <c r="CU40" s="308"/>
      <c r="CV40" s="309"/>
      <c r="CW40" s="310"/>
      <c r="CX40" s="326"/>
      <c r="CY40" s="175"/>
      <c r="CZ40" s="175"/>
      <c r="DA40" s="175"/>
      <c r="DB40" s="175"/>
      <c r="DC40" s="175"/>
      <c r="DD40" s="175"/>
      <c r="DE40" s="175"/>
      <c r="DF40" s="175"/>
      <c r="DG40" s="175"/>
      <c r="DH40" s="175"/>
      <c r="DI40" s="175"/>
      <c r="DJ40" s="175"/>
      <c r="DK40" s="175"/>
      <c r="DL40" s="175"/>
      <c r="DM40" s="175"/>
      <c r="DN40" s="175"/>
      <c r="DO40" s="175"/>
      <c r="DP40" s="175"/>
      <c r="DQ40" s="175"/>
      <c r="DR40" s="175"/>
    </row>
    <row r="41" spans="1:122">
      <c r="A41" s="167" t="s">
        <v>126</v>
      </c>
      <c r="B41" s="167" t="s">
        <v>854</v>
      </c>
      <c r="C41" s="167" t="s">
        <v>864</v>
      </c>
      <c r="D41" s="167"/>
      <c r="E41" s="167"/>
      <c r="F41" s="167"/>
      <c r="G41" s="167"/>
      <c r="H41" s="167"/>
      <c r="I41" s="167"/>
      <c r="J41" s="167"/>
      <c r="K41" s="167"/>
      <c r="L41" s="167"/>
      <c r="M41" s="167"/>
      <c r="N41" s="180"/>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67"/>
      <c r="AL41" s="167"/>
      <c r="AM41" s="167"/>
      <c r="AN41" s="167"/>
      <c r="AO41" s="167"/>
      <c r="AP41" s="167"/>
      <c r="AQ41" s="167"/>
      <c r="AR41" s="167"/>
      <c r="AS41" s="167"/>
      <c r="AT41" s="167"/>
      <c r="AU41" s="167"/>
      <c r="AV41" s="167"/>
      <c r="AW41" s="167"/>
      <c r="AX41" s="167"/>
      <c r="AY41" s="167"/>
      <c r="AZ41" s="167"/>
      <c r="BA41" s="167"/>
      <c r="BB41" s="172"/>
      <c r="BC41" s="167"/>
      <c r="BD41" s="167"/>
      <c r="BE41" s="167"/>
      <c r="BF41" s="167"/>
      <c r="BG41" s="167"/>
      <c r="BH41" s="167"/>
      <c r="BI41" s="167"/>
      <c r="BJ41" s="167"/>
      <c r="BK41" s="167"/>
      <c r="BL41" s="167"/>
      <c r="BM41" s="167"/>
      <c r="BN41" s="167"/>
      <c r="BO41" s="167"/>
      <c r="BP41" s="167"/>
      <c r="BQ41" s="167"/>
      <c r="BR41" s="167"/>
      <c r="BS41" s="167"/>
      <c r="BT41" s="167"/>
      <c r="BU41" s="167"/>
      <c r="BV41" s="167"/>
      <c r="BW41" s="167"/>
      <c r="BX41" s="167"/>
      <c r="BY41" s="167"/>
      <c r="BZ41" s="167"/>
      <c r="CA41" s="167"/>
      <c r="CB41" s="170">
        <f t="shared" si="4"/>
        <v>0</v>
      </c>
      <c r="CC41" s="170">
        <f t="shared" si="5"/>
        <v>0</v>
      </c>
      <c r="CD41" s="170">
        <f t="shared" si="6"/>
        <v>0</v>
      </c>
      <c r="CE41" s="170">
        <f t="shared" si="7"/>
        <v>0</v>
      </c>
      <c r="CF41" s="170">
        <f t="shared" si="8"/>
        <v>0</v>
      </c>
      <c r="CG41" s="170">
        <f t="shared" si="9"/>
        <v>0</v>
      </c>
      <c r="CH41" s="170">
        <f t="shared" si="10"/>
        <v>0</v>
      </c>
      <c r="CI41" s="170">
        <f t="shared" si="11"/>
        <v>0</v>
      </c>
      <c r="CJ41" s="170">
        <f t="shared" si="12"/>
        <v>0</v>
      </c>
      <c r="CK41" s="170">
        <f t="shared" si="13"/>
        <v>0</v>
      </c>
      <c r="CL41" s="170">
        <f t="shared" si="14"/>
        <v>0</v>
      </c>
      <c r="CM41" s="173">
        <f t="shared" si="15"/>
        <v>0</v>
      </c>
      <c r="CN41" s="170">
        <f t="shared" si="16"/>
        <v>0</v>
      </c>
      <c r="CO41" s="172">
        <f t="shared" si="16"/>
        <v>0</v>
      </c>
      <c r="CP41" s="171">
        <f t="shared" si="0"/>
        <v>0</v>
      </c>
      <c r="CQ41" s="171">
        <f t="shared" si="1"/>
        <v>0</v>
      </c>
      <c r="CR41" s="171">
        <f t="shared" si="2"/>
        <v>0</v>
      </c>
      <c r="CS41" s="167">
        <f t="shared" si="3"/>
        <v>0</v>
      </c>
      <c r="CT41" s="176">
        <f t="shared" si="19"/>
        <v>0</v>
      </c>
      <c r="CU41" s="308"/>
      <c r="CV41" s="309"/>
      <c r="CW41" s="310"/>
      <c r="CX41" s="326"/>
      <c r="CY41" s="175"/>
      <c r="CZ41" s="175"/>
      <c r="DA41" s="175"/>
      <c r="DB41" s="175"/>
      <c r="DC41" s="175"/>
      <c r="DD41" s="175"/>
      <c r="DE41" s="175"/>
      <c r="DF41" s="175"/>
      <c r="DG41" s="175"/>
      <c r="DH41" s="175"/>
      <c r="DI41" s="175"/>
      <c r="DJ41" s="175"/>
      <c r="DK41" s="175"/>
      <c r="DL41" s="175"/>
      <c r="DM41" s="175"/>
      <c r="DN41" s="175"/>
      <c r="DO41" s="175"/>
      <c r="DP41" s="175"/>
      <c r="DQ41" s="175"/>
      <c r="DR41" s="175"/>
    </row>
    <row r="42" spans="1:122">
      <c r="A42" s="167" t="s">
        <v>126</v>
      </c>
      <c r="B42" s="167" t="s">
        <v>854</v>
      </c>
      <c r="C42" s="167" t="s">
        <v>865</v>
      </c>
      <c r="D42" s="167"/>
      <c r="E42" s="197"/>
      <c r="F42" s="197"/>
      <c r="G42" s="197"/>
      <c r="H42" s="197"/>
      <c r="I42" s="197"/>
      <c r="J42" s="197"/>
      <c r="K42" s="197"/>
      <c r="L42" s="197"/>
      <c r="M42" s="197"/>
      <c r="N42" s="198"/>
      <c r="O42" s="199"/>
      <c r="P42" s="199"/>
      <c r="Q42" s="199"/>
      <c r="R42" s="199"/>
      <c r="S42" s="199"/>
      <c r="T42" s="199"/>
      <c r="U42" s="199"/>
      <c r="V42" s="199"/>
      <c r="W42" s="199"/>
      <c r="X42" s="199"/>
      <c r="Y42" s="199"/>
      <c r="Z42" s="199"/>
      <c r="AA42" s="199"/>
      <c r="AB42" s="199"/>
      <c r="AC42" s="199"/>
      <c r="AD42" s="199"/>
      <c r="AE42" s="199"/>
      <c r="AF42" s="199"/>
      <c r="AG42" s="199"/>
      <c r="AH42" s="199"/>
      <c r="AI42" s="199"/>
      <c r="AJ42" s="199"/>
      <c r="AK42" s="197"/>
      <c r="AL42" s="197"/>
      <c r="AM42" s="197"/>
      <c r="AN42" s="197"/>
      <c r="AO42" s="197"/>
      <c r="AP42" s="197"/>
      <c r="AQ42" s="197"/>
      <c r="AR42" s="197"/>
      <c r="AS42" s="197"/>
      <c r="AT42" s="197"/>
      <c r="AU42" s="197"/>
      <c r="AV42" s="197"/>
      <c r="AW42" s="197"/>
      <c r="AX42" s="197"/>
      <c r="AY42" s="197"/>
      <c r="AZ42" s="197"/>
      <c r="BA42" s="197"/>
      <c r="BB42" s="172"/>
      <c r="BC42" s="197"/>
      <c r="BD42" s="197"/>
      <c r="BE42" s="197"/>
      <c r="BF42" s="197"/>
      <c r="BG42" s="167"/>
      <c r="BH42" s="167"/>
      <c r="BI42" s="197"/>
      <c r="BJ42" s="167"/>
      <c r="BK42" s="167"/>
      <c r="BL42" s="167"/>
      <c r="BM42" s="167"/>
      <c r="BN42" s="167"/>
      <c r="BO42" s="167"/>
      <c r="BP42" s="167"/>
      <c r="BQ42" s="167"/>
      <c r="BR42" s="167"/>
      <c r="BS42" s="197"/>
      <c r="BT42" s="197"/>
      <c r="BU42" s="197"/>
      <c r="BV42" s="197"/>
      <c r="BW42" s="197"/>
      <c r="BX42" s="197"/>
      <c r="BY42" s="167"/>
      <c r="BZ42" s="197"/>
      <c r="CA42" s="197"/>
      <c r="CB42" s="170">
        <f t="shared" si="4"/>
        <v>0</v>
      </c>
      <c r="CC42" s="170">
        <f t="shared" si="5"/>
        <v>0</v>
      </c>
      <c r="CD42" s="170">
        <f t="shared" si="6"/>
        <v>0</v>
      </c>
      <c r="CE42" s="170">
        <f t="shared" si="7"/>
        <v>0</v>
      </c>
      <c r="CF42" s="170">
        <f t="shared" si="8"/>
        <v>0</v>
      </c>
      <c r="CG42" s="170">
        <f t="shared" si="9"/>
        <v>0</v>
      </c>
      <c r="CH42" s="170">
        <f t="shared" si="10"/>
        <v>0</v>
      </c>
      <c r="CI42" s="170">
        <f t="shared" si="11"/>
        <v>0</v>
      </c>
      <c r="CJ42" s="170">
        <f t="shared" si="12"/>
        <v>0</v>
      </c>
      <c r="CK42" s="170">
        <f t="shared" si="13"/>
        <v>0</v>
      </c>
      <c r="CL42" s="170">
        <f t="shared" si="14"/>
        <v>0</v>
      </c>
      <c r="CM42" s="173">
        <f t="shared" si="15"/>
        <v>0</v>
      </c>
      <c r="CN42" s="170">
        <f t="shared" si="16"/>
        <v>0</v>
      </c>
      <c r="CO42" s="172">
        <f t="shared" si="16"/>
        <v>0</v>
      </c>
      <c r="CP42" s="171">
        <f t="shared" si="0"/>
        <v>0</v>
      </c>
      <c r="CQ42" s="171">
        <f t="shared" si="1"/>
        <v>0</v>
      </c>
      <c r="CR42" s="171">
        <f t="shared" si="2"/>
        <v>0</v>
      </c>
      <c r="CS42" s="167">
        <f t="shared" si="3"/>
        <v>0</v>
      </c>
      <c r="CT42" s="176">
        <f t="shared" si="19"/>
        <v>0</v>
      </c>
      <c r="CU42" s="308"/>
      <c r="CV42" s="309"/>
      <c r="CW42" s="310"/>
      <c r="CX42" s="326"/>
      <c r="CY42" s="175"/>
      <c r="CZ42" s="175"/>
      <c r="DA42" s="175"/>
      <c r="DB42" s="175"/>
      <c r="DC42" s="175"/>
      <c r="DD42" s="175"/>
      <c r="DE42" s="175"/>
      <c r="DF42" s="175"/>
      <c r="DG42" s="175"/>
      <c r="DH42" s="175"/>
      <c r="DI42" s="175"/>
      <c r="DJ42" s="175"/>
      <c r="DK42" s="175"/>
      <c r="DL42" s="175"/>
      <c r="DM42" s="175"/>
      <c r="DN42" s="175"/>
      <c r="DO42" s="175"/>
      <c r="DP42" s="175"/>
      <c r="DQ42" s="175"/>
      <c r="DR42" s="175"/>
    </row>
    <row r="43" spans="1:122">
      <c r="A43" s="167" t="s">
        <v>126</v>
      </c>
      <c r="B43" s="167" t="s">
        <v>854</v>
      </c>
      <c r="C43" s="167" t="s">
        <v>866</v>
      </c>
      <c r="D43" s="167"/>
      <c r="E43" s="167"/>
      <c r="F43" s="167"/>
      <c r="G43" s="167"/>
      <c r="H43" s="167"/>
      <c r="I43" s="167"/>
      <c r="J43" s="167"/>
      <c r="K43" s="167"/>
      <c r="L43" s="167"/>
      <c r="M43" s="167"/>
      <c r="N43" s="180"/>
      <c r="O43" s="185"/>
      <c r="P43" s="185"/>
      <c r="Q43" s="185"/>
      <c r="R43" s="185"/>
      <c r="S43" s="185"/>
      <c r="T43" s="185"/>
      <c r="U43" s="185"/>
      <c r="V43" s="185"/>
      <c r="W43" s="185"/>
      <c r="X43" s="185"/>
      <c r="Y43" s="185"/>
      <c r="Z43" s="185"/>
      <c r="AA43" s="185"/>
      <c r="AB43" s="185"/>
      <c r="AC43" s="185"/>
      <c r="AD43" s="185"/>
      <c r="AE43" s="185"/>
      <c r="AF43" s="185"/>
      <c r="AG43" s="185"/>
      <c r="AH43" s="185"/>
      <c r="AI43" s="185"/>
      <c r="AJ43" s="185"/>
      <c r="AK43" s="167"/>
      <c r="AL43" s="167"/>
      <c r="AM43" s="167"/>
      <c r="AN43" s="167"/>
      <c r="AO43" s="167"/>
      <c r="AP43" s="167"/>
      <c r="AQ43" s="167"/>
      <c r="AR43" s="167"/>
      <c r="AS43" s="167"/>
      <c r="AT43" s="167"/>
      <c r="AU43" s="167"/>
      <c r="AV43" s="167"/>
      <c r="AW43" s="167"/>
      <c r="AX43" s="167"/>
      <c r="AY43" s="167"/>
      <c r="AZ43" s="167"/>
      <c r="BA43" s="167"/>
      <c r="BB43" s="172"/>
      <c r="BC43" s="167"/>
      <c r="BD43" s="167"/>
      <c r="BE43" s="167"/>
      <c r="BF43" s="167"/>
      <c r="BG43" s="167"/>
      <c r="BH43" s="167"/>
      <c r="BI43" s="167"/>
      <c r="BJ43" s="167"/>
      <c r="BK43" s="167"/>
      <c r="BL43" s="167"/>
      <c r="BM43" s="167"/>
      <c r="BN43" s="167"/>
      <c r="BO43" s="167"/>
      <c r="BP43" s="167"/>
      <c r="BQ43" s="167"/>
      <c r="BR43" s="167"/>
      <c r="BS43" s="167"/>
      <c r="BT43" s="167"/>
      <c r="BU43" s="167"/>
      <c r="BV43" s="167"/>
      <c r="BW43" s="167"/>
      <c r="BX43" s="167"/>
      <c r="BY43" s="167"/>
      <c r="BZ43" s="167"/>
      <c r="CA43" s="167"/>
      <c r="CB43" s="170">
        <f t="shared" si="4"/>
        <v>0</v>
      </c>
      <c r="CC43" s="170">
        <f t="shared" si="5"/>
        <v>0</v>
      </c>
      <c r="CD43" s="170">
        <f t="shared" si="6"/>
        <v>0</v>
      </c>
      <c r="CE43" s="170">
        <f t="shared" si="7"/>
        <v>0</v>
      </c>
      <c r="CF43" s="170">
        <f t="shared" si="8"/>
        <v>0</v>
      </c>
      <c r="CG43" s="170">
        <f t="shared" si="9"/>
        <v>0</v>
      </c>
      <c r="CH43" s="170">
        <f t="shared" si="10"/>
        <v>0</v>
      </c>
      <c r="CI43" s="170">
        <f t="shared" si="11"/>
        <v>0</v>
      </c>
      <c r="CJ43" s="170">
        <f t="shared" si="12"/>
        <v>0</v>
      </c>
      <c r="CK43" s="170">
        <f t="shared" si="13"/>
        <v>0</v>
      </c>
      <c r="CL43" s="170">
        <f t="shared" si="14"/>
        <v>0</v>
      </c>
      <c r="CM43" s="173">
        <f t="shared" si="15"/>
        <v>0</v>
      </c>
      <c r="CN43" s="170">
        <f t="shared" si="16"/>
        <v>0</v>
      </c>
      <c r="CO43" s="172">
        <f t="shared" si="16"/>
        <v>0</v>
      </c>
      <c r="CP43" s="171">
        <f t="shared" si="0"/>
        <v>0</v>
      </c>
      <c r="CQ43" s="171">
        <f t="shared" si="1"/>
        <v>0</v>
      </c>
      <c r="CR43" s="171">
        <f t="shared" si="2"/>
        <v>0</v>
      </c>
      <c r="CS43" s="167">
        <f t="shared" si="3"/>
        <v>0</v>
      </c>
      <c r="CT43" s="176">
        <f t="shared" si="19"/>
        <v>0</v>
      </c>
      <c r="CU43" s="318"/>
      <c r="CV43" s="319"/>
      <c r="CW43" s="320"/>
      <c r="CX43" s="326"/>
      <c r="CY43" s="175"/>
      <c r="CZ43" s="175"/>
      <c r="DA43" s="175"/>
      <c r="DB43" s="175"/>
      <c r="DC43" s="175"/>
      <c r="DD43" s="175"/>
      <c r="DE43" s="175"/>
      <c r="DF43" s="175"/>
      <c r="DG43" s="175"/>
      <c r="DH43" s="175"/>
      <c r="DI43" s="175"/>
      <c r="DJ43" s="175"/>
      <c r="DK43" s="175"/>
      <c r="DL43" s="175"/>
      <c r="DM43" s="175"/>
      <c r="DN43" s="175"/>
      <c r="DO43" s="175"/>
      <c r="DP43" s="175"/>
      <c r="DQ43" s="175"/>
      <c r="DR43" s="175"/>
    </row>
    <row r="44" spans="1:122">
      <c r="A44" s="167" t="s">
        <v>126</v>
      </c>
      <c r="B44" s="167" t="s">
        <v>867</v>
      </c>
      <c r="C44" s="167" t="s">
        <v>868</v>
      </c>
      <c r="D44" s="167"/>
      <c r="E44" s="167"/>
      <c r="F44" s="167"/>
      <c r="G44" s="167"/>
      <c r="H44" s="167"/>
      <c r="I44" s="167"/>
      <c r="J44" s="167"/>
      <c r="K44" s="167"/>
      <c r="L44" s="167"/>
      <c r="M44" s="167"/>
      <c r="N44" s="180"/>
      <c r="O44" s="180"/>
      <c r="P44" s="180"/>
      <c r="Q44" s="180"/>
      <c r="R44" s="180"/>
      <c r="S44" s="180"/>
      <c r="T44" s="180"/>
      <c r="U44" s="180"/>
      <c r="V44" s="180"/>
      <c r="W44" s="180"/>
      <c r="X44" s="180"/>
      <c r="Y44" s="180"/>
      <c r="Z44" s="180"/>
      <c r="AA44" s="180"/>
      <c r="AB44" s="180"/>
      <c r="AC44" s="180"/>
      <c r="AD44" s="180"/>
      <c r="AE44" s="180"/>
      <c r="AF44" s="180"/>
      <c r="AG44" s="180"/>
      <c r="AH44" s="180"/>
      <c r="AI44" s="180"/>
      <c r="AJ44" s="180"/>
      <c r="AK44" s="167"/>
      <c r="AL44" s="167"/>
      <c r="AM44" s="167"/>
      <c r="AN44" s="167"/>
      <c r="AO44" s="167"/>
      <c r="AP44" s="167"/>
      <c r="AQ44" s="167"/>
      <c r="AR44" s="167"/>
      <c r="AS44" s="167"/>
      <c r="AT44" s="167"/>
      <c r="AU44" s="167"/>
      <c r="AV44" s="167"/>
      <c r="AW44" s="167"/>
      <c r="AX44" s="167"/>
      <c r="AY44" s="167"/>
      <c r="AZ44" s="167"/>
      <c r="BA44" s="167"/>
      <c r="BB44" s="172"/>
      <c r="BC44" s="167"/>
      <c r="BD44" s="167"/>
      <c r="BE44" s="167"/>
      <c r="BF44" s="167"/>
      <c r="BG44" s="167"/>
      <c r="BH44" s="167"/>
      <c r="BI44" s="167"/>
      <c r="BJ44" s="167"/>
      <c r="BK44" s="167"/>
      <c r="BL44" s="167"/>
      <c r="BM44" s="167"/>
      <c r="BN44" s="167"/>
      <c r="BO44" s="167"/>
      <c r="BP44" s="167"/>
      <c r="BQ44" s="167"/>
      <c r="BR44" s="167"/>
      <c r="BS44" s="167"/>
      <c r="BT44" s="167"/>
      <c r="BU44" s="167"/>
      <c r="BV44" s="167"/>
      <c r="BW44" s="167"/>
      <c r="BX44" s="167"/>
      <c r="BY44" s="167"/>
      <c r="BZ44" s="167"/>
      <c r="CA44" s="167"/>
      <c r="CB44" s="170">
        <f t="shared" si="4"/>
        <v>0</v>
      </c>
      <c r="CC44" s="170">
        <f t="shared" si="5"/>
        <v>0</v>
      </c>
      <c r="CD44" s="170">
        <f t="shared" si="6"/>
        <v>0</v>
      </c>
      <c r="CE44" s="170">
        <f t="shared" si="7"/>
        <v>0</v>
      </c>
      <c r="CF44" s="170">
        <f t="shared" si="8"/>
        <v>0</v>
      </c>
      <c r="CG44" s="170">
        <f t="shared" si="9"/>
        <v>0</v>
      </c>
      <c r="CH44" s="170">
        <f t="shared" si="10"/>
        <v>0</v>
      </c>
      <c r="CI44" s="170">
        <f t="shared" si="11"/>
        <v>0</v>
      </c>
      <c r="CJ44" s="170">
        <f t="shared" si="12"/>
        <v>0</v>
      </c>
      <c r="CK44" s="170">
        <f t="shared" si="13"/>
        <v>0</v>
      </c>
      <c r="CL44" s="170">
        <f t="shared" si="14"/>
        <v>0</v>
      </c>
      <c r="CM44" s="173">
        <f t="shared" si="15"/>
        <v>0</v>
      </c>
      <c r="CN44" s="170">
        <f t="shared" si="16"/>
        <v>0</v>
      </c>
      <c r="CO44" s="172">
        <f t="shared" si="16"/>
        <v>0</v>
      </c>
      <c r="CP44" s="171">
        <f t="shared" si="0"/>
        <v>0</v>
      </c>
      <c r="CQ44" s="171">
        <f t="shared" si="1"/>
        <v>0</v>
      </c>
      <c r="CR44" s="171">
        <f t="shared" si="2"/>
        <v>0</v>
      </c>
      <c r="CS44" s="167">
        <f t="shared" si="3"/>
        <v>0</v>
      </c>
      <c r="CT44" s="176">
        <f t="shared" si="19"/>
        <v>0</v>
      </c>
      <c r="CU44" s="305">
        <f>AVERAGE(CT44:CT50)</f>
        <v>0</v>
      </c>
      <c r="CV44" s="306"/>
      <c r="CW44" s="307"/>
      <c r="CX44" s="326"/>
      <c r="CY44" s="175"/>
      <c r="CZ44" s="175"/>
      <c r="DA44" s="175"/>
      <c r="DB44" s="175"/>
      <c r="DC44" s="175"/>
      <c r="DD44" s="175"/>
      <c r="DE44" s="175"/>
      <c r="DF44" s="175"/>
      <c r="DG44" s="175"/>
      <c r="DH44" s="175"/>
      <c r="DI44" s="175"/>
      <c r="DJ44" s="175"/>
      <c r="DK44" s="175"/>
      <c r="DL44" s="175"/>
      <c r="DM44" s="175"/>
      <c r="DN44" s="175"/>
      <c r="DO44" s="175"/>
      <c r="DP44" s="175"/>
      <c r="DQ44" s="175"/>
      <c r="DR44" s="175"/>
    </row>
    <row r="45" spans="1:122">
      <c r="A45" s="167" t="s">
        <v>126</v>
      </c>
      <c r="B45" s="167" t="s">
        <v>867</v>
      </c>
      <c r="C45" s="167" t="s">
        <v>869</v>
      </c>
      <c r="D45" s="167"/>
      <c r="E45" s="190"/>
      <c r="F45" s="167"/>
      <c r="G45" s="167"/>
      <c r="H45" s="167"/>
      <c r="I45" s="167"/>
      <c r="J45" s="167"/>
      <c r="K45" s="167"/>
      <c r="L45" s="167"/>
      <c r="M45" s="167"/>
      <c r="N45" s="180"/>
      <c r="O45" s="180"/>
      <c r="P45" s="180"/>
      <c r="Q45" s="180"/>
      <c r="R45" s="180"/>
      <c r="S45" s="180"/>
      <c r="T45" s="180"/>
      <c r="U45" s="180"/>
      <c r="V45" s="180"/>
      <c r="W45" s="180"/>
      <c r="X45" s="180"/>
      <c r="Y45" s="180"/>
      <c r="Z45" s="180"/>
      <c r="AA45" s="180"/>
      <c r="AB45" s="180"/>
      <c r="AC45" s="180"/>
      <c r="AD45" s="180"/>
      <c r="AE45" s="180"/>
      <c r="AF45" s="180"/>
      <c r="AG45" s="180"/>
      <c r="AH45" s="180"/>
      <c r="AI45" s="180"/>
      <c r="AJ45" s="180"/>
      <c r="AK45" s="167"/>
      <c r="AL45" s="167"/>
      <c r="AM45" s="167"/>
      <c r="AN45" s="167"/>
      <c r="AO45" s="167"/>
      <c r="AP45" s="167"/>
      <c r="AQ45" s="167"/>
      <c r="AR45" s="167"/>
      <c r="AS45" s="167"/>
      <c r="AT45" s="167"/>
      <c r="AU45" s="167"/>
      <c r="AV45" s="167"/>
      <c r="AW45" s="167"/>
      <c r="AX45" s="167"/>
      <c r="AY45" s="167"/>
      <c r="AZ45" s="167"/>
      <c r="BA45" s="167"/>
      <c r="BB45" s="172"/>
      <c r="BC45" s="167"/>
      <c r="BD45" s="167"/>
      <c r="BE45" s="167"/>
      <c r="BF45" s="167"/>
      <c r="BG45" s="167"/>
      <c r="BH45" s="167"/>
      <c r="BI45" s="167"/>
      <c r="BJ45" s="167"/>
      <c r="BK45" s="167"/>
      <c r="BL45" s="167"/>
      <c r="BM45" s="167"/>
      <c r="BN45" s="167"/>
      <c r="BO45" s="167"/>
      <c r="BP45" s="167"/>
      <c r="BQ45" s="167"/>
      <c r="BR45" s="167"/>
      <c r="BS45" s="167"/>
      <c r="BT45" s="167"/>
      <c r="BU45" s="167"/>
      <c r="BV45" s="167"/>
      <c r="BW45" s="167"/>
      <c r="BX45" s="167"/>
      <c r="BY45" s="167"/>
      <c r="BZ45" s="167"/>
      <c r="CA45" s="167"/>
      <c r="CB45" s="170">
        <f t="shared" si="4"/>
        <v>0</v>
      </c>
      <c r="CC45" s="170">
        <f t="shared" si="5"/>
        <v>0</v>
      </c>
      <c r="CD45" s="170">
        <f t="shared" si="6"/>
        <v>0</v>
      </c>
      <c r="CE45" s="170">
        <f t="shared" si="7"/>
        <v>0</v>
      </c>
      <c r="CF45" s="170">
        <f t="shared" si="8"/>
        <v>0</v>
      </c>
      <c r="CG45" s="170">
        <f t="shared" si="9"/>
        <v>0</v>
      </c>
      <c r="CH45" s="170">
        <f t="shared" si="10"/>
        <v>0</v>
      </c>
      <c r="CI45" s="170">
        <f t="shared" si="11"/>
        <v>0</v>
      </c>
      <c r="CJ45" s="170">
        <f t="shared" si="12"/>
        <v>0</v>
      </c>
      <c r="CK45" s="170">
        <f t="shared" si="13"/>
        <v>0</v>
      </c>
      <c r="CL45" s="170">
        <f t="shared" si="14"/>
        <v>0</v>
      </c>
      <c r="CM45" s="173">
        <f t="shared" si="15"/>
        <v>0</v>
      </c>
      <c r="CN45" s="170">
        <f t="shared" si="16"/>
        <v>0</v>
      </c>
      <c r="CO45" s="172">
        <f t="shared" si="16"/>
        <v>0</v>
      </c>
      <c r="CP45" s="171">
        <f t="shared" si="0"/>
        <v>0</v>
      </c>
      <c r="CQ45" s="171">
        <f t="shared" si="1"/>
        <v>0</v>
      </c>
      <c r="CR45" s="171">
        <f t="shared" si="2"/>
        <v>0</v>
      </c>
      <c r="CS45" s="167">
        <f t="shared" si="3"/>
        <v>0</v>
      </c>
      <c r="CT45" s="176">
        <f t="shared" si="19"/>
        <v>0</v>
      </c>
      <c r="CU45" s="308"/>
      <c r="CV45" s="309"/>
      <c r="CW45" s="310"/>
      <c r="CX45" s="326"/>
      <c r="CY45" s="175"/>
      <c r="CZ45" s="175"/>
      <c r="DA45" s="175"/>
      <c r="DB45" s="175"/>
      <c r="DC45" s="175"/>
      <c r="DD45" s="175"/>
      <c r="DE45" s="175"/>
      <c r="DF45" s="175"/>
      <c r="DG45" s="175"/>
      <c r="DH45" s="175"/>
      <c r="DI45" s="175"/>
      <c r="DJ45" s="175"/>
      <c r="DK45" s="175"/>
      <c r="DL45" s="175"/>
      <c r="DM45" s="175"/>
      <c r="DN45" s="175"/>
      <c r="DO45" s="175"/>
      <c r="DP45" s="175"/>
      <c r="DQ45" s="175"/>
      <c r="DR45" s="175"/>
    </row>
    <row r="46" spans="1:122">
      <c r="A46" s="167" t="s">
        <v>126</v>
      </c>
      <c r="B46" s="167" t="s">
        <v>867</v>
      </c>
      <c r="C46" s="167" t="s">
        <v>870</v>
      </c>
      <c r="D46" s="167"/>
      <c r="E46" s="197"/>
      <c r="F46" s="197"/>
      <c r="G46" s="197"/>
      <c r="H46" s="197"/>
      <c r="I46" s="197"/>
      <c r="J46" s="197"/>
      <c r="K46" s="197"/>
      <c r="L46" s="197"/>
      <c r="M46" s="197"/>
      <c r="N46" s="198"/>
      <c r="O46" s="199"/>
      <c r="P46" s="199"/>
      <c r="Q46" s="199"/>
      <c r="R46" s="199"/>
      <c r="S46" s="199"/>
      <c r="T46" s="199"/>
      <c r="U46" s="199"/>
      <c r="V46" s="199"/>
      <c r="W46" s="199"/>
      <c r="X46" s="199"/>
      <c r="Y46" s="199"/>
      <c r="Z46" s="199"/>
      <c r="AA46" s="199"/>
      <c r="AB46" s="199"/>
      <c r="AC46" s="199"/>
      <c r="AD46" s="199"/>
      <c r="AE46" s="199"/>
      <c r="AF46" s="199"/>
      <c r="AG46" s="199"/>
      <c r="AH46" s="199"/>
      <c r="AI46" s="199"/>
      <c r="AJ46" s="199"/>
      <c r="AK46" s="197"/>
      <c r="AL46" s="197"/>
      <c r="AM46" s="197"/>
      <c r="AN46" s="197"/>
      <c r="AO46" s="197"/>
      <c r="AP46" s="197"/>
      <c r="AQ46" s="197"/>
      <c r="AR46" s="197"/>
      <c r="AS46" s="197"/>
      <c r="AT46" s="197"/>
      <c r="AU46" s="197"/>
      <c r="AV46" s="197"/>
      <c r="AW46" s="197"/>
      <c r="AX46" s="197"/>
      <c r="AY46" s="197"/>
      <c r="AZ46" s="197"/>
      <c r="BA46" s="197"/>
      <c r="BB46" s="172"/>
      <c r="BC46" s="197"/>
      <c r="BD46" s="197"/>
      <c r="BE46" s="197"/>
      <c r="BF46" s="197"/>
      <c r="BG46" s="197"/>
      <c r="BH46" s="197"/>
      <c r="BI46" s="197"/>
      <c r="BJ46" s="197"/>
      <c r="BK46" s="197"/>
      <c r="BL46" s="197"/>
      <c r="BM46" s="197"/>
      <c r="BN46" s="197"/>
      <c r="BO46" s="197"/>
      <c r="BP46" s="197"/>
      <c r="BQ46" s="197"/>
      <c r="BR46" s="197"/>
      <c r="BS46" s="197"/>
      <c r="BT46" s="197"/>
      <c r="BU46" s="197"/>
      <c r="BV46" s="197"/>
      <c r="BW46" s="197"/>
      <c r="BX46" s="197"/>
      <c r="BY46" s="197"/>
      <c r="BZ46" s="197"/>
      <c r="CA46" s="197"/>
      <c r="CB46" s="170">
        <f t="shared" si="4"/>
        <v>0</v>
      </c>
      <c r="CC46" s="170">
        <f t="shared" si="5"/>
        <v>0</v>
      </c>
      <c r="CD46" s="170">
        <f t="shared" si="6"/>
        <v>0</v>
      </c>
      <c r="CE46" s="170">
        <f t="shared" si="7"/>
        <v>0</v>
      </c>
      <c r="CF46" s="170">
        <f t="shared" si="8"/>
        <v>0</v>
      </c>
      <c r="CG46" s="170">
        <f t="shared" si="9"/>
        <v>0</v>
      </c>
      <c r="CH46" s="170">
        <f t="shared" si="10"/>
        <v>0</v>
      </c>
      <c r="CI46" s="170">
        <f t="shared" si="11"/>
        <v>0</v>
      </c>
      <c r="CJ46" s="170">
        <f t="shared" si="12"/>
        <v>0</v>
      </c>
      <c r="CK46" s="170">
        <f t="shared" si="13"/>
        <v>0</v>
      </c>
      <c r="CL46" s="170">
        <f t="shared" si="14"/>
        <v>0</v>
      </c>
      <c r="CM46" s="173">
        <f t="shared" si="15"/>
        <v>0</v>
      </c>
      <c r="CN46" s="170">
        <f t="shared" si="16"/>
        <v>0</v>
      </c>
      <c r="CO46" s="172">
        <f t="shared" si="16"/>
        <v>0</v>
      </c>
      <c r="CP46" s="171">
        <f t="shared" si="0"/>
        <v>0</v>
      </c>
      <c r="CQ46" s="171">
        <f t="shared" si="1"/>
        <v>0</v>
      </c>
      <c r="CR46" s="171">
        <f t="shared" si="2"/>
        <v>0</v>
      </c>
      <c r="CS46" s="167">
        <f t="shared" si="3"/>
        <v>0</v>
      </c>
      <c r="CT46" s="176">
        <f t="shared" si="19"/>
        <v>0</v>
      </c>
      <c r="CU46" s="308"/>
      <c r="CV46" s="309"/>
      <c r="CW46" s="310"/>
      <c r="CX46" s="326"/>
      <c r="CY46" s="175"/>
      <c r="CZ46" s="175"/>
      <c r="DA46" s="175"/>
      <c r="DB46" s="175"/>
      <c r="DC46" s="175"/>
      <c r="DD46" s="175"/>
      <c r="DE46" s="175"/>
      <c r="DF46" s="175"/>
      <c r="DG46" s="175"/>
      <c r="DH46" s="175"/>
      <c r="DI46" s="175"/>
      <c r="DJ46" s="175"/>
      <c r="DK46" s="175"/>
      <c r="DL46" s="175"/>
      <c r="DM46" s="175"/>
      <c r="DN46" s="175"/>
      <c r="DO46" s="175"/>
      <c r="DP46" s="175"/>
      <c r="DQ46" s="175"/>
      <c r="DR46" s="175"/>
    </row>
    <row r="47" spans="1:122">
      <c r="A47" s="167" t="s">
        <v>126</v>
      </c>
      <c r="B47" s="167" t="s">
        <v>867</v>
      </c>
      <c r="C47" s="167" t="s">
        <v>871</v>
      </c>
      <c r="D47" s="167"/>
      <c r="E47" s="167"/>
      <c r="F47" s="167"/>
      <c r="G47" s="167"/>
      <c r="H47" s="190"/>
      <c r="I47" s="167"/>
      <c r="J47" s="167"/>
      <c r="K47" s="167"/>
      <c r="L47" s="167"/>
      <c r="M47" s="167"/>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0"/>
      <c r="AK47" s="167"/>
      <c r="AL47" s="167"/>
      <c r="AM47" s="167"/>
      <c r="AN47" s="167"/>
      <c r="AO47" s="167"/>
      <c r="AP47" s="167"/>
      <c r="AQ47" s="167"/>
      <c r="AR47" s="167"/>
      <c r="AS47" s="167"/>
      <c r="AT47" s="167"/>
      <c r="AU47" s="167"/>
      <c r="AV47" s="167"/>
      <c r="AW47" s="167"/>
      <c r="AX47" s="167"/>
      <c r="AY47" s="167"/>
      <c r="AZ47" s="167"/>
      <c r="BA47" s="167"/>
      <c r="BB47" s="172"/>
      <c r="BC47" s="167"/>
      <c r="BD47" s="167"/>
      <c r="BE47" s="167"/>
      <c r="BF47" s="167"/>
      <c r="BG47" s="167"/>
      <c r="BH47" s="167"/>
      <c r="BI47" s="167"/>
      <c r="BJ47" s="167"/>
      <c r="BK47" s="167"/>
      <c r="BL47" s="167"/>
      <c r="BM47" s="167"/>
      <c r="BN47" s="167"/>
      <c r="BO47" s="167"/>
      <c r="BP47" s="167"/>
      <c r="BQ47" s="167"/>
      <c r="BR47" s="167"/>
      <c r="BS47" s="167"/>
      <c r="BT47" s="167"/>
      <c r="BU47" s="167"/>
      <c r="BV47" s="167"/>
      <c r="BW47" s="167"/>
      <c r="BX47" s="167"/>
      <c r="BY47" s="167"/>
      <c r="BZ47" s="167"/>
      <c r="CA47" s="167"/>
      <c r="CB47" s="170">
        <f t="shared" si="4"/>
        <v>0</v>
      </c>
      <c r="CC47" s="170">
        <f t="shared" si="5"/>
        <v>0</v>
      </c>
      <c r="CD47" s="170">
        <f t="shared" si="6"/>
        <v>0</v>
      </c>
      <c r="CE47" s="170">
        <f t="shared" si="7"/>
        <v>0</v>
      </c>
      <c r="CF47" s="170">
        <f t="shared" si="8"/>
        <v>0</v>
      </c>
      <c r="CG47" s="170">
        <f t="shared" si="9"/>
        <v>0</v>
      </c>
      <c r="CH47" s="170">
        <f t="shared" si="10"/>
        <v>0</v>
      </c>
      <c r="CI47" s="170">
        <f t="shared" si="11"/>
        <v>0</v>
      </c>
      <c r="CJ47" s="170">
        <f t="shared" si="12"/>
        <v>0</v>
      </c>
      <c r="CK47" s="170">
        <f t="shared" si="13"/>
        <v>0</v>
      </c>
      <c r="CL47" s="170">
        <f t="shared" si="14"/>
        <v>0</v>
      </c>
      <c r="CM47" s="173">
        <f t="shared" si="15"/>
        <v>0</v>
      </c>
      <c r="CN47" s="170">
        <f t="shared" si="16"/>
        <v>0</v>
      </c>
      <c r="CO47" s="172">
        <f t="shared" si="16"/>
        <v>0</v>
      </c>
      <c r="CP47" s="171">
        <f t="shared" si="0"/>
        <v>0</v>
      </c>
      <c r="CQ47" s="171">
        <f t="shared" si="1"/>
        <v>0</v>
      </c>
      <c r="CR47" s="171">
        <f t="shared" si="2"/>
        <v>0</v>
      </c>
      <c r="CS47" s="167">
        <f t="shared" si="3"/>
        <v>0</v>
      </c>
      <c r="CT47" s="176">
        <f t="shared" si="19"/>
        <v>0</v>
      </c>
      <c r="CU47" s="308"/>
      <c r="CV47" s="309"/>
      <c r="CW47" s="310"/>
      <c r="CX47" s="326"/>
      <c r="CY47" s="175"/>
      <c r="CZ47" s="175"/>
      <c r="DA47" s="175"/>
      <c r="DB47" s="175"/>
      <c r="DC47" s="175"/>
      <c r="DD47" s="175"/>
      <c r="DE47" s="175"/>
      <c r="DF47" s="175"/>
      <c r="DG47" s="175"/>
      <c r="DH47" s="175"/>
      <c r="DI47" s="175"/>
      <c r="DJ47" s="175"/>
      <c r="DK47" s="175"/>
      <c r="DL47" s="175"/>
      <c r="DM47" s="175"/>
      <c r="DN47" s="175"/>
      <c r="DO47" s="175"/>
      <c r="DP47" s="175"/>
      <c r="DQ47" s="175"/>
      <c r="DR47" s="175"/>
    </row>
    <row r="48" spans="1:122">
      <c r="A48" s="167" t="s">
        <v>126</v>
      </c>
      <c r="B48" s="167" t="s">
        <v>867</v>
      </c>
      <c r="C48" s="197" t="s">
        <v>872</v>
      </c>
      <c r="D48" s="167"/>
      <c r="E48" s="197"/>
      <c r="F48" s="197"/>
      <c r="G48" s="197"/>
      <c r="H48" s="197"/>
      <c r="I48" s="197"/>
      <c r="J48" s="197"/>
      <c r="K48" s="197"/>
      <c r="L48" s="197"/>
      <c r="M48" s="197"/>
      <c r="N48" s="198"/>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7"/>
      <c r="AL48" s="197"/>
      <c r="AM48" s="197"/>
      <c r="AN48" s="197"/>
      <c r="AO48" s="197"/>
      <c r="AP48" s="197"/>
      <c r="AQ48" s="197"/>
      <c r="AR48" s="197"/>
      <c r="AS48" s="197"/>
      <c r="AT48" s="197"/>
      <c r="AU48" s="197"/>
      <c r="AV48" s="197"/>
      <c r="AW48" s="197"/>
      <c r="AX48" s="197"/>
      <c r="AY48" s="197"/>
      <c r="AZ48" s="197"/>
      <c r="BA48" s="197"/>
      <c r="BB48" s="172"/>
      <c r="BC48" s="197"/>
      <c r="BD48" s="197"/>
      <c r="BE48" s="197"/>
      <c r="BF48" s="197"/>
      <c r="BG48" s="197"/>
      <c r="BH48" s="197"/>
      <c r="BI48" s="197"/>
      <c r="BJ48" s="197"/>
      <c r="BK48" s="197"/>
      <c r="BL48" s="197"/>
      <c r="BM48" s="197"/>
      <c r="BN48" s="197"/>
      <c r="BO48" s="197"/>
      <c r="BP48" s="197"/>
      <c r="BQ48" s="197"/>
      <c r="BR48" s="197"/>
      <c r="BS48" s="197"/>
      <c r="BT48" s="197"/>
      <c r="BU48" s="197"/>
      <c r="BV48" s="197"/>
      <c r="BW48" s="197"/>
      <c r="BX48" s="197"/>
      <c r="BY48" s="197"/>
      <c r="BZ48" s="197"/>
      <c r="CA48" s="197"/>
      <c r="CB48" s="170">
        <f t="shared" si="4"/>
        <v>0</v>
      </c>
      <c r="CC48" s="170">
        <f t="shared" si="5"/>
        <v>0</v>
      </c>
      <c r="CD48" s="170">
        <f t="shared" si="6"/>
        <v>0</v>
      </c>
      <c r="CE48" s="170">
        <f t="shared" si="7"/>
        <v>0</v>
      </c>
      <c r="CF48" s="170">
        <f t="shared" si="8"/>
        <v>0</v>
      </c>
      <c r="CG48" s="170">
        <f t="shared" si="9"/>
        <v>0</v>
      </c>
      <c r="CH48" s="170">
        <f t="shared" si="10"/>
        <v>0</v>
      </c>
      <c r="CI48" s="170">
        <f t="shared" si="11"/>
        <v>0</v>
      </c>
      <c r="CJ48" s="170">
        <f t="shared" si="12"/>
        <v>0</v>
      </c>
      <c r="CK48" s="170">
        <f t="shared" si="13"/>
        <v>0</v>
      </c>
      <c r="CL48" s="170">
        <f t="shared" si="14"/>
        <v>0</v>
      </c>
      <c r="CM48" s="173">
        <f t="shared" si="15"/>
        <v>0</v>
      </c>
      <c r="CN48" s="170">
        <f t="shared" si="16"/>
        <v>0</v>
      </c>
      <c r="CO48" s="172">
        <f t="shared" si="16"/>
        <v>0</v>
      </c>
      <c r="CP48" s="171">
        <f t="shared" si="0"/>
        <v>0</v>
      </c>
      <c r="CQ48" s="171">
        <f t="shared" si="1"/>
        <v>0</v>
      </c>
      <c r="CR48" s="171">
        <f t="shared" si="2"/>
        <v>0</v>
      </c>
      <c r="CS48" s="167">
        <f t="shared" si="3"/>
        <v>0</v>
      </c>
      <c r="CT48" s="176">
        <f t="shared" si="19"/>
        <v>0</v>
      </c>
      <c r="CU48" s="308"/>
      <c r="CV48" s="309"/>
      <c r="CW48" s="310"/>
      <c r="CX48" s="326"/>
      <c r="CY48" s="175"/>
      <c r="CZ48" s="175"/>
      <c r="DA48" s="175"/>
      <c r="DB48" s="175"/>
      <c r="DC48" s="175"/>
      <c r="DD48" s="175"/>
      <c r="DE48" s="175"/>
      <c r="DF48" s="175"/>
      <c r="DG48" s="175"/>
      <c r="DH48" s="175"/>
      <c r="DI48" s="175"/>
      <c r="DJ48" s="175"/>
      <c r="DK48" s="175"/>
      <c r="DL48" s="175"/>
      <c r="DM48" s="175"/>
      <c r="DN48" s="175"/>
      <c r="DO48" s="175"/>
      <c r="DP48" s="175"/>
      <c r="DQ48" s="175"/>
      <c r="DR48" s="175"/>
    </row>
    <row r="49" spans="1:132">
      <c r="A49" s="167" t="s">
        <v>126</v>
      </c>
      <c r="B49" s="167" t="s">
        <v>867</v>
      </c>
      <c r="C49" s="167" t="s">
        <v>873</v>
      </c>
      <c r="D49" s="167"/>
      <c r="E49" s="190"/>
      <c r="F49" s="167"/>
      <c r="G49" s="167"/>
      <c r="H49" s="167"/>
      <c r="I49" s="167"/>
      <c r="J49" s="167"/>
      <c r="K49" s="167"/>
      <c r="L49" s="167"/>
      <c r="M49" s="167"/>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67"/>
      <c r="AL49" s="167"/>
      <c r="AM49" s="167"/>
      <c r="AN49" s="167"/>
      <c r="AO49" s="167"/>
      <c r="AP49" s="167"/>
      <c r="AQ49" s="167"/>
      <c r="AR49" s="167"/>
      <c r="AS49" s="167"/>
      <c r="AT49" s="167"/>
      <c r="AU49" s="167"/>
      <c r="AV49" s="167"/>
      <c r="AW49" s="167"/>
      <c r="AX49" s="167"/>
      <c r="AY49" s="167"/>
      <c r="AZ49" s="167"/>
      <c r="BA49" s="167"/>
      <c r="BB49" s="172"/>
      <c r="BC49" s="167"/>
      <c r="BD49" s="167"/>
      <c r="BE49" s="167"/>
      <c r="BF49" s="167"/>
      <c r="BG49" s="167"/>
      <c r="BH49" s="167"/>
      <c r="BI49" s="167"/>
      <c r="BJ49" s="167"/>
      <c r="BK49" s="167"/>
      <c r="BL49" s="167"/>
      <c r="BM49" s="167"/>
      <c r="BN49" s="167"/>
      <c r="BO49" s="167"/>
      <c r="BP49" s="167"/>
      <c r="BQ49" s="167"/>
      <c r="BR49" s="167"/>
      <c r="BS49" s="167"/>
      <c r="BT49" s="167"/>
      <c r="BU49" s="167"/>
      <c r="BV49" s="167"/>
      <c r="BW49" s="167"/>
      <c r="BX49" s="167"/>
      <c r="BY49" s="167"/>
      <c r="BZ49" s="167"/>
      <c r="CA49" s="167"/>
      <c r="CB49" s="170">
        <f t="shared" si="4"/>
        <v>0</v>
      </c>
      <c r="CC49" s="170">
        <f t="shared" si="5"/>
        <v>0</v>
      </c>
      <c r="CD49" s="170">
        <f t="shared" si="6"/>
        <v>0</v>
      </c>
      <c r="CE49" s="170">
        <f t="shared" si="7"/>
        <v>0</v>
      </c>
      <c r="CF49" s="170">
        <f t="shared" si="8"/>
        <v>0</v>
      </c>
      <c r="CG49" s="170">
        <f t="shared" si="9"/>
        <v>0</v>
      </c>
      <c r="CH49" s="170">
        <f t="shared" si="10"/>
        <v>0</v>
      </c>
      <c r="CI49" s="170">
        <f t="shared" si="11"/>
        <v>0</v>
      </c>
      <c r="CJ49" s="170">
        <f t="shared" si="12"/>
        <v>0</v>
      </c>
      <c r="CK49" s="170">
        <f t="shared" si="13"/>
        <v>0</v>
      </c>
      <c r="CL49" s="170">
        <f t="shared" si="14"/>
        <v>0</v>
      </c>
      <c r="CM49" s="173">
        <f t="shared" si="15"/>
        <v>0</v>
      </c>
      <c r="CN49" s="170">
        <f t="shared" si="16"/>
        <v>0</v>
      </c>
      <c r="CO49" s="172">
        <f t="shared" si="16"/>
        <v>0</v>
      </c>
      <c r="CP49" s="171">
        <f t="shared" si="0"/>
        <v>0</v>
      </c>
      <c r="CQ49" s="171">
        <f t="shared" si="1"/>
        <v>0</v>
      </c>
      <c r="CR49" s="171">
        <f t="shared" si="2"/>
        <v>0</v>
      </c>
      <c r="CS49" s="167">
        <f t="shared" si="3"/>
        <v>0</v>
      </c>
      <c r="CT49" s="176">
        <f t="shared" si="19"/>
        <v>0</v>
      </c>
      <c r="CU49" s="308"/>
      <c r="CV49" s="309"/>
      <c r="CW49" s="310"/>
      <c r="CX49" s="326"/>
      <c r="CY49" s="175"/>
      <c r="CZ49" s="175"/>
      <c r="DA49" s="175"/>
      <c r="DB49" s="175"/>
      <c r="DC49" s="175"/>
      <c r="DD49" s="175"/>
      <c r="DE49" s="175"/>
      <c r="DF49" s="175"/>
      <c r="DG49" s="175"/>
      <c r="DH49" s="175"/>
      <c r="DI49" s="175"/>
      <c r="DJ49" s="175"/>
      <c r="DK49" s="175"/>
      <c r="DL49" s="175"/>
      <c r="DM49" s="175"/>
      <c r="DN49" s="175"/>
      <c r="DO49" s="175"/>
      <c r="DP49" s="175"/>
      <c r="DQ49" s="175"/>
      <c r="DR49" s="175"/>
    </row>
    <row r="50" spans="1:132">
      <c r="A50" s="167" t="s">
        <v>126</v>
      </c>
      <c r="B50" s="167" t="s">
        <v>867</v>
      </c>
      <c r="C50" s="167" t="s">
        <v>874</v>
      </c>
      <c r="D50" s="167"/>
      <c r="E50" s="167"/>
      <c r="F50" s="167"/>
      <c r="G50" s="167"/>
      <c r="H50" s="167"/>
      <c r="I50" s="167"/>
      <c r="J50" s="167"/>
      <c r="K50" s="167"/>
      <c r="L50" s="167"/>
      <c r="M50" s="167"/>
      <c r="N50" s="180"/>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67"/>
      <c r="AL50" s="167"/>
      <c r="AM50" s="167"/>
      <c r="AN50" s="167"/>
      <c r="AO50" s="167"/>
      <c r="AP50" s="167"/>
      <c r="AQ50" s="167"/>
      <c r="AR50" s="167"/>
      <c r="AS50" s="167"/>
      <c r="AT50" s="167"/>
      <c r="AU50" s="167"/>
      <c r="AV50" s="167"/>
      <c r="AW50" s="167"/>
      <c r="AX50" s="167"/>
      <c r="AY50" s="167"/>
      <c r="AZ50" s="167"/>
      <c r="BA50" s="167"/>
      <c r="BB50" s="172"/>
      <c r="BC50" s="167"/>
      <c r="BD50" s="167"/>
      <c r="BE50" s="167"/>
      <c r="BF50" s="167"/>
      <c r="BG50" s="167"/>
      <c r="BH50" s="167"/>
      <c r="BI50" s="167"/>
      <c r="BJ50" s="167"/>
      <c r="BK50" s="167"/>
      <c r="BL50" s="167"/>
      <c r="BM50" s="167"/>
      <c r="BN50" s="167"/>
      <c r="BO50" s="167"/>
      <c r="BP50" s="167"/>
      <c r="BQ50" s="167"/>
      <c r="BR50" s="167"/>
      <c r="BS50" s="167"/>
      <c r="BT50" s="167"/>
      <c r="BU50" s="167"/>
      <c r="BV50" s="167"/>
      <c r="BW50" s="167"/>
      <c r="BX50" s="167"/>
      <c r="BY50" s="167"/>
      <c r="BZ50" s="167"/>
      <c r="CA50" s="167"/>
      <c r="CB50" s="170">
        <f t="shared" si="4"/>
        <v>0</v>
      </c>
      <c r="CC50" s="170">
        <f t="shared" si="5"/>
        <v>0</v>
      </c>
      <c r="CD50" s="170">
        <f t="shared" si="6"/>
        <v>0</v>
      </c>
      <c r="CE50" s="170">
        <f t="shared" si="7"/>
        <v>0</v>
      </c>
      <c r="CF50" s="170">
        <f t="shared" si="8"/>
        <v>0</v>
      </c>
      <c r="CG50" s="170">
        <f t="shared" si="9"/>
        <v>0</v>
      </c>
      <c r="CH50" s="170">
        <f t="shared" si="10"/>
        <v>0</v>
      </c>
      <c r="CI50" s="170">
        <f t="shared" si="11"/>
        <v>0</v>
      </c>
      <c r="CJ50" s="170">
        <f t="shared" si="12"/>
        <v>0</v>
      </c>
      <c r="CK50" s="170">
        <f t="shared" si="13"/>
        <v>0</v>
      </c>
      <c r="CL50" s="170">
        <f t="shared" si="14"/>
        <v>0</v>
      </c>
      <c r="CM50" s="173">
        <f t="shared" si="15"/>
        <v>0</v>
      </c>
      <c r="CN50" s="170">
        <f t="shared" si="16"/>
        <v>0</v>
      </c>
      <c r="CO50" s="172">
        <f t="shared" si="16"/>
        <v>0</v>
      </c>
      <c r="CP50" s="171">
        <f t="shared" si="0"/>
        <v>0</v>
      </c>
      <c r="CQ50" s="171">
        <f t="shared" si="1"/>
        <v>0</v>
      </c>
      <c r="CR50" s="171">
        <f t="shared" si="2"/>
        <v>0</v>
      </c>
      <c r="CS50" s="167">
        <f t="shared" si="3"/>
        <v>0</v>
      </c>
      <c r="CT50" s="176">
        <f t="shared" si="19"/>
        <v>0</v>
      </c>
      <c r="CU50" s="318"/>
      <c r="CV50" s="319"/>
      <c r="CW50" s="320"/>
      <c r="CX50" s="326"/>
      <c r="CY50" s="175"/>
      <c r="CZ50" s="175"/>
      <c r="DA50" s="175"/>
      <c r="DB50" s="175"/>
      <c r="DC50" s="175"/>
      <c r="DD50" s="175"/>
      <c r="DE50" s="175"/>
      <c r="DF50" s="175"/>
      <c r="DG50" s="175"/>
      <c r="DH50" s="175"/>
      <c r="DI50" s="175"/>
      <c r="DJ50" s="175"/>
      <c r="DK50" s="175"/>
      <c r="DL50" s="175"/>
      <c r="DM50" s="175"/>
      <c r="DN50" s="175"/>
      <c r="DO50" s="175"/>
      <c r="DP50" s="175"/>
      <c r="DQ50" s="175"/>
      <c r="DR50" s="175"/>
    </row>
    <row r="51" spans="1:132">
      <c r="A51" s="167" t="s">
        <v>126</v>
      </c>
      <c r="B51" s="167" t="s">
        <v>875</v>
      </c>
      <c r="C51" s="167" t="s">
        <v>876</v>
      </c>
      <c r="D51" s="184"/>
      <c r="E51" s="171"/>
      <c r="F51" s="197"/>
      <c r="G51" s="167"/>
      <c r="H51" s="197"/>
      <c r="I51" s="197"/>
      <c r="J51" s="197"/>
      <c r="K51" s="197"/>
      <c r="L51" s="197"/>
      <c r="M51" s="197"/>
      <c r="N51" s="198"/>
      <c r="O51" s="199"/>
      <c r="P51" s="199"/>
      <c r="Q51" s="199"/>
      <c r="R51" s="199"/>
      <c r="S51" s="199"/>
      <c r="T51" s="199"/>
      <c r="U51" s="199"/>
      <c r="V51" s="199"/>
      <c r="W51" s="199"/>
      <c r="X51" s="199"/>
      <c r="Y51" s="199"/>
      <c r="Z51" s="199"/>
      <c r="AA51" s="199"/>
      <c r="AB51" s="199"/>
      <c r="AC51" s="199"/>
      <c r="AD51" s="199"/>
      <c r="AE51" s="199"/>
      <c r="AF51" s="199"/>
      <c r="AG51" s="199"/>
      <c r="AH51" s="199"/>
      <c r="AI51" s="199"/>
      <c r="AJ51" s="199"/>
      <c r="AK51" s="197"/>
      <c r="AL51" s="197"/>
      <c r="AM51" s="197"/>
      <c r="AN51" s="197"/>
      <c r="AO51" s="197"/>
      <c r="AP51" s="197"/>
      <c r="AQ51" s="197"/>
      <c r="AR51" s="197"/>
      <c r="AS51" s="197"/>
      <c r="AT51" s="197"/>
      <c r="AU51" s="197"/>
      <c r="AV51" s="197"/>
      <c r="AW51" s="197"/>
      <c r="AX51" s="197"/>
      <c r="AY51" s="197"/>
      <c r="AZ51" s="197"/>
      <c r="BA51" s="197"/>
      <c r="BB51" s="172"/>
      <c r="BC51" s="197"/>
      <c r="BD51" s="197"/>
      <c r="BE51" s="197"/>
      <c r="BF51" s="197"/>
      <c r="BG51" s="197"/>
      <c r="BH51" s="197"/>
      <c r="BI51" s="197"/>
      <c r="BJ51" s="197"/>
      <c r="BK51" s="197"/>
      <c r="BL51" s="197"/>
      <c r="BM51" s="197"/>
      <c r="BN51" s="197"/>
      <c r="BO51" s="197"/>
      <c r="BP51" s="197"/>
      <c r="BQ51" s="197"/>
      <c r="BR51" s="197"/>
      <c r="BS51" s="197"/>
      <c r="BT51" s="197"/>
      <c r="BU51" s="197"/>
      <c r="BV51" s="197"/>
      <c r="BW51" s="197"/>
      <c r="BX51" s="197"/>
      <c r="BY51" s="197"/>
      <c r="BZ51" s="197"/>
      <c r="CA51" s="197"/>
      <c r="CB51" s="170">
        <f t="shared" si="4"/>
        <v>0</v>
      </c>
      <c r="CC51" s="170">
        <f t="shared" si="5"/>
        <v>0</v>
      </c>
      <c r="CD51" s="170">
        <f t="shared" si="6"/>
        <v>0</v>
      </c>
      <c r="CE51" s="170">
        <f t="shared" si="7"/>
        <v>0</v>
      </c>
      <c r="CF51" s="170">
        <f t="shared" si="8"/>
        <v>0</v>
      </c>
      <c r="CG51" s="170">
        <f t="shared" si="9"/>
        <v>0</v>
      </c>
      <c r="CH51" s="170">
        <f t="shared" si="10"/>
        <v>0</v>
      </c>
      <c r="CI51" s="170">
        <f t="shared" si="11"/>
        <v>0</v>
      </c>
      <c r="CJ51" s="170">
        <f t="shared" si="12"/>
        <v>0</v>
      </c>
      <c r="CK51" s="170">
        <f t="shared" si="13"/>
        <v>0</v>
      </c>
      <c r="CL51" s="170">
        <f t="shared" si="14"/>
        <v>0</v>
      </c>
      <c r="CM51" s="173">
        <f t="shared" si="15"/>
        <v>0</v>
      </c>
      <c r="CN51" s="170">
        <f t="shared" si="16"/>
        <v>0</v>
      </c>
      <c r="CO51" s="172">
        <f t="shared" si="16"/>
        <v>0</v>
      </c>
      <c r="CP51" s="171">
        <f t="shared" si="0"/>
        <v>0</v>
      </c>
      <c r="CQ51" s="171">
        <f t="shared" si="1"/>
        <v>0</v>
      </c>
      <c r="CR51" s="171">
        <f t="shared" si="2"/>
        <v>0</v>
      </c>
      <c r="CS51" s="167">
        <f t="shared" si="3"/>
        <v>0</v>
      </c>
      <c r="CT51" s="176">
        <f t="shared" si="19"/>
        <v>0</v>
      </c>
      <c r="CU51" s="305">
        <f>AVERAGE(CT51:CT58)</f>
        <v>0</v>
      </c>
      <c r="CV51" s="306"/>
      <c r="CW51" s="307"/>
      <c r="CX51" s="326"/>
      <c r="CY51" s="175"/>
      <c r="CZ51" s="175"/>
      <c r="DA51" s="175"/>
      <c r="DB51" s="175"/>
      <c r="DC51" s="175"/>
      <c r="DD51" s="175"/>
      <c r="DE51" s="175"/>
      <c r="DF51" s="175"/>
      <c r="DG51" s="175"/>
      <c r="DH51" s="175"/>
      <c r="DI51" s="175"/>
      <c r="DJ51" s="175"/>
      <c r="DK51" s="175"/>
      <c r="DL51" s="175"/>
      <c r="DM51" s="175"/>
      <c r="DN51" s="175"/>
      <c r="DO51" s="175"/>
      <c r="DP51" s="175"/>
      <c r="DQ51" s="175"/>
      <c r="DR51" s="175"/>
      <c r="DZ51" s="200"/>
      <c r="EA51" s="200"/>
      <c r="EB51" s="200"/>
    </row>
    <row r="52" spans="1:132">
      <c r="A52" s="167" t="s">
        <v>126</v>
      </c>
      <c r="B52" s="167" t="s">
        <v>875</v>
      </c>
      <c r="C52" s="167" t="s">
        <v>877</v>
      </c>
      <c r="D52" s="184"/>
      <c r="E52" s="171"/>
      <c r="F52" s="171"/>
      <c r="G52" s="171"/>
      <c r="H52" s="171"/>
      <c r="I52" s="171"/>
      <c r="J52" s="201"/>
      <c r="K52" s="201"/>
      <c r="L52" s="201"/>
      <c r="M52" s="184"/>
      <c r="N52" s="202"/>
      <c r="O52" s="203"/>
      <c r="P52" s="185"/>
      <c r="Q52" s="185"/>
      <c r="R52" s="185"/>
      <c r="S52" s="185"/>
      <c r="T52" s="185"/>
      <c r="U52" s="185"/>
      <c r="V52" s="185"/>
      <c r="W52" s="185"/>
      <c r="X52" s="185"/>
      <c r="Y52" s="185"/>
      <c r="Z52" s="185"/>
      <c r="AA52" s="185"/>
      <c r="AB52" s="185"/>
      <c r="AC52" s="185"/>
      <c r="AD52" s="185"/>
      <c r="AE52" s="185"/>
      <c r="AF52" s="185"/>
      <c r="AG52" s="185"/>
      <c r="AH52" s="185"/>
      <c r="AI52" s="185"/>
      <c r="AJ52" s="185"/>
      <c r="AK52" s="167"/>
      <c r="AL52" s="167"/>
      <c r="AM52" s="167"/>
      <c r="AN52" s="167"/>
      <c r="AO52" s="167"/>
      <c r="AP52" s="167"/>
      <c r="AQ52" s="167"/>
      <c r="AR52" s="167"/>
      <c r="AS52" s="167"/>
      <c r="AT52" s="167"/>
      <c r="AU52" s="167"/>
      <c r="AV52" s="167"/>
      <c r="AW52" s="167"/>
      <c r="AX52" s="167"/>
      <c r="AY52" s="167"/>
      <c r="AZ52" s="167"/>
      <c r="BA52" s="167"/>
      <c r="BB52" s="172"/>
      <c r="BC52" s="167"/>
      <c r="BD52" s="167"/>
      <c r="BE52" s="167"/>
      <c r="BF52" s="167"/>
      <c r="BG52" s="167"/>
      <c r="BH52" s="167"/>
      <c r="BI52" s="167"/>
      <c r="BJ52" s="167"/>
      <c r="BK52" s="167"/>
      <c r="BL52" s="167"/>
      <c r="BM52" s="167"/>
      <c r="BN52" s="167"/>
      <c r="BO52" s="167"/>
      <c r="BP52" s="167"/>
      <c r="BQ52" s="167"/>
      <c r="BR52" s="167"/>
      <c r="BS52" s="167"/>
      <c r="BT52" s="167"/>
      <c r="BU52" s="167"/>
      <c r="BV52" s="167"/>
      <c r="BW52" s="167"/>
      <c r="BX52" s="167"/>
      <c r="BY52" s="167"/>
      <c r="BZ52" s="167"/>
      <c r="CA52" s="167"/>
      <c r="CB52" s="170">
        <f t="shared" si="4"/>
        <v>0</v>
      </c>
      <c r="CC52" s="170">
        <f t="shared" si="5"/>
        <v>0</v>
      </c>
      <c r="CD52" s="170">
        <f t="shared" si="6"/>
        <v>0</v>
      </c>
      <c r="CE52" s="170">
        <f t="shared" si="7"/>
        <v>0</v>
      </c>
      <c r="CF52" s="170">
        <f t="shared" si="8"/>
        <v>0</v>
      </c>
      <c r="CG52" s="170">
        <f t="shared" si="9"/>
        <v>0</v>
      </c>
      <c r="CH52" s="170">
        <f t="shared" si="10"/>
        <v>0</v>
      </c>
      <c r="CI52" s="170">
        <f t="shared" si="11"/>
        <v>0</v>
      </c>
      <c r="CJ52" s="170">
        <f t="shared" si="12"/>
        <v>0</v>
      </c>
      <c r="CK52" s="170">
        <f t="shared" si="13"/>
        <v>0</v>
      </c>
      <c r="CL52" s="170">
        <f t="shared" si="14"/>
        <v>0</v>
      </c>
      <c r="CM52" s="173">
        <f t="shared" si="15"/>
        <v>0</v>
      </c>
      <c r="CN52" s="170">
        <f t="shared" si="16"/>
        <v>0</v>
      </c>
      <c r="CO52" s="172">
        <f t="shared" si="16"/>
        <v>0</v>
      </c>
      <c r="CP52" s="171">
        <f t="shared" si="0"/>
        <v>0</v>
      </c>
      <c r="CQ52" s="171">
        <f t="shared" si="1"/>
        <v>0</v>
      </c>
      <c r="CR52" s="171">
        <f t="shared" si="2"/>
        <v>0</v>
      </c>
      <c r="CS52" s="167">
        <f t="shared" si="3"/>
        <v>0</v>
      </c>
      <c r="CT52" s="176">
        <f t="shared" si="19"/>
        <v>0</v>
      </c>
      <c r="CU52" s="308"/>
      <c r="CV52" s="309"/>
      <c r="CW52" s="310"/>
      <c r="CX52" s="326"/>
      <c r="CY52" s="175"/>
      <c r="CZ52" s="175"/>
      <c r="DA52" s="175"/>
      <c r="DB52" s="175"/>
      <c r="DC52" s="175"/>
      <c r="DD52" s="175"/>
      <c r="DE52" s="175"/>
      <c r="DF52" s="175"/>
      <c r="DG52" s="175"/>
      <c r="DH52" s="175"/>
      <c r="DI52" s="175"/>
      <c r="DJ52" s="175"/>
      <c r="DK52" s="175"/>
      <c r="DL52" s="175"/>
      <c r="DM52" s="175"/>
      <c r="DN52" s="175"/>
      <c r="DO52" s="175"/>
      <c r="DP52" s="175"/>
      <c r="DQ52" s="175"/>
      <c r="DR52" s="175"/>
      <c r="DZ52" s="200"/>
      <c r="EA52" s="200"/>
      <c r="EB52" s="200"/>
    </row>
    <row r="53" spans="1:132">
      <c r="A53" s="167" t="s">
        <v>126</v>
      </c>
      <c r="B53" s="167" t="s">
        <v>875</v>
      </c>
      <c r="C53" s="167" t="s">
        <v>878</v>
      </c>
      <c r="D53" s="184"/>
      <c r="E53" s="171"/>
      <c r="F53" s="172"/>
      <c r="G53" s="172"/>
      <c r="H53" s="172"/>
      <c r="I53" s="204"/>
      <c r="J53" s="204"/>
      <c r="K53" s="204"/>
      <c r="L53" s="184"/>
      <c r="M53" s="172"/>
      <c r="N53" s="205"/>
      <c r="O53" s="206"/>
      <c r="P53" s="180"/>
      <c r="Q53" s="180"/>
      <c r="R53" s="180"/>
      <c r="S53" s="180"/>
      <c r="T53" s="180"/>
      <c r="U53" s="180"/>
      <c r="V53" s="180"/>
      <c r="W53" s="180"/>
      <c r="X53" s="180"/>
      <c r="Y53" s="180"/>
      <c r="Z53" s="180"/>
      <c r="AA53" s="180"/>
      <c r="AB53" s="180"/>
      <c r="AC53" s="180"/>
      <c r="AD53" s="180"/>
      <c r="AE53" s="180"/>
      <c r="AF53" s="180"/>
      <c r="AG53" s="180"/>
      <c r="AH53" s="180"/>
      <c r="AI53" s="180"/>
      <c r="AJ53" s="180"/>
      <c r="AK53" s="167"/>
      <c r="AL53" s="167"/>
      <c r="AM53" s="167"/>
      <c r="AN53" s="167"/>
      <c r="AO53" s="167"/>
      <c r="AP53" s="167"/>
      <c r="AQ53" s="167"/>
      <c r="AR53" s="167"/>
      <c r="AS53" s="167"/>
      <c r="AT53" s="167"/>
      <c r="AU53" s="167"/>
      <c r="AV53" s="167"/>
      <c r="AW53" s="167"/>
      <c r="AX53" s="167"/>
      <c r="AY53" s="167"/>
      <c r="AZ53" s="167"/>
      <c r="BA53" s="167"/>
      <c r="BB53" s="172"/>
      <c r="BC53" s="167"/>
      <c r="BD53" s="167"/>
      <c r="BE53" s="167"/>
      <c r="BF53" s="167"/>
      <c r="BG53" s="167"/>
      <c r="BH53" s="167"/>
      <c r="BI53" s="167"/>
      <c r="BJ53" s="167"/>
      <c r="BK53" s="167"/>
      <c r="BL53" s="167"/>
      <c r="BM53" s="167"/>
      <c r="BN53" s="167"/>
      <c r="BO53" s="167"/>
      <c r="BP53" s="167"/>
      <c r="BQ53" s="167"/>
      <c r="BR53" s="167"/>
      <c r="BS53" s="167"/>
      <c r="BT53" s="167"/>
      <c r="BU53" s="167"/>
      <c r="BV53" s="167"/>
      <c r="BW53" s="167"/>
      <c r="BX53" s="167"/>
      <c r="BY53" s="167"/>
      <c r="BZ53" s="167"/>
      <c r="CA53" s="167"/>
      <c r="CB53" s="170">
        <f t="shared" si="4"/>
        <v>0</v>
      </c>
      <c r="CC53" s="170">
        <f t="shared" si="5"/>
        <v>0</v>
      </c>
      <c r="CD53" s="170">
        <f t="shared" si="6"/>
        <v>0</v>
      </c>
      <c r="CE53" s="170">
        <f t="shared" si="7"/>
        <v>0</v>
      </c>
      <c r="CF53" s="170">
        <f t="shared" si="8"/>
        <v>0</v>
      </c>
      <c r="CG53" s="170">
        <f t="shared" si="9"/>
        <v>0</v>
      </c>
      <c r="CH53" s="170">
        <f t="shared" si="10"/>
        <v>0</v>
      </c>
      <c r="CI53" s="170">
        <f t="shared" si="11"/>
        <v>0</v>
      </c>
      <c r="CJ53" s="170">
        <f t="shared" si="12"/>
        <v>0</v>
      </c>
      <c r="CK53" s="170">
        <f t="shared" si="13"/>
        <v>0</v>
      </c>
      <c r="CL53" s="170">
        <f t="shared" si="14"/>
        <v>0</v>
      </c>
      <c r="CM53" s="173">
        <f t="shared" si="15"/>
        <v>0</v>
      </c>
      <c r="CN53" s="170">
        <f t="shared" si="16"/>
        <v>0</v>
      </c>
      <c r="CO53" s="172">
        <f t="shared" si="16"/>
        <v>0</v>
      </c>
      <c r="CP53" s="171">
        <f t="shared" si="0"/>
        <v>0</v>
      </c>
      <c r="CQ53" s="171">
        <f t="shared" si="1"/>
        <v>0</v>
      </c>
      <c r="CR53" s="171">
        <f t="shared" si="2"/>
        <v>0</v>
      </c>
      <c r="CS53" s="167">
        <f t="shared" si="3"/>
        <v>0</v>
      </c>
      <c r="CT53" s="176">
        <f t="shared" si="19"/>
        <v>0</v>
      </c>
      <c r="CU53" s="308"/>
      <c r="CV53" s="309"/>
      <c r="CW53" s="310"/>
      <c r="CX53" s="326"/>
      <c r="CY53" s="175"/>
      <c r="CZ53" s="175"/>
      <c r="DA53" s="175"/>
      <c r="DB53" s="175"/>
      <c r="DC53" s="175"/>
      <c r="DD53" s="175"/>
      <c r="DE53" s="175"/>
      <c r="DF53" s="175"/>
      <c r="DG53" s="175"/>
      <c r="DH53" s="175"/>
      <c r="DI53" s="175"/>
      <c r="DJ53" s="175"/>
      <c r="DK53" s="175"/>
      <c r="DL53" s="175"/>
      <c r="DM53" s="175"/>
      <c r="DN53" s="175"/>
      <c r="DO53" s="175"/>
      <c r="DP53" s="175"/>
      <c r="DQ53" s="175"/>
      <c r="DR53" s="175"/>
      <c r="DZ53" s="200"/>
      <c r="EA53" s="200"/>
      <c r="EB53" s="200"/>
    </row>
    <row r="54" spans="1:132">
      <c r="A54" s="167" t="s">
        <v>126</v>
      </c>
      <c r="B54" s="167" t="s">
        <v>875</v>
      </c>
      <c r="C54" s="167" t="s">
        <v>879</v>
      </c>
      <c r="D54" s="184"/>
      <c r="E54" s="171"/>
      <c r="F54" s="197"/>
      <c r="G54" s="167"/>
      <c r="H54" s="197"/>
      <c r="I54" s="197"/>
      <c r="J54" s="197"/>
      <c r="K54" s="197"/>
      <c r="L54" s="197"/>
      <c r="M54" s="197"/>
      <c r="N54" s="198"/>
      <c r="O54" s="199"/>
      <c r="P54" s="199"/>
      <c r="Q54" s="199"/>
      <c r="R54" s="199"/>
      <c r="S54" s="199"/>
      <c r="T54" s="199"/>
      <c r="U54" s="199"/>
      <c r="V54" s="199"/>
      <c r="W54" s="199"/>
      <c r="X54" s="199"/>
      <c r="Y54" s="199"/>
      <c r="Z54" s="199"/>
      <c r="AA54" s="199"/>
      <c r="AB54" s="199"/>
      <c r="AC54" s="199"/>
      <c r="AD54" s="199"/>
      <c r="AE54" s="199"/>
      <c r="AF54" s="199"/>
      <c r="AG54" s="199"/>
      <c r="AH54" s="199"/>
      <c r="AI54" s="199"/>
      <c r="AJ54" s="199"/>
      <c r="AK54" s="197"/>
      <c r="AL54" s="197"/>
      <c r="AM54" s="197"/>
      <c r="AN54" s="197"/>
      <c r="AO54" s="197"/>
      <c r="AP54" s="197"/>
      <c r="AQ54" s="197"/>
      <c r="AR54" s="197"/>
      <c r="AS54" s="197"/>
      <c r="AT54" s="197"/>
      <c r="AU54" s="197"/>
      <c r="AV54" s="197"/>
      <c r="AW54" s="197"/>
      <c r="AX54" s="197"/>
      <c r="AY54" s="197"/>
      <c r="AZ54" s="197"/>
      <c r="BA54" s="197"/>
      <c r="BB54" s="172"/>
      <c r="BC54" s="197"/>
      <c r="BD54" s="197"/>
      <c r="BE54" s="197"/>
      <c r="BF54" s="197"/>
      <c r="BG54" s="197"/>
      <c r="BH54" s="197"/>
      <c r="BI54" s="197"/>
      <c r="BJ54" s="197"/>
      <c r="BK54" s="197"/>
      <c r="BL54" s="197"/>
      <c r="BM54" s="197"/>
      <c r="BN54" s="197"/>
      <c r="BO54" s="197"/>
      <c r="BP54" s="197"/>
      <c r="BQ54" s="197"/>
      <c r="BR54" s="197"/>
      <c r="BS54" s="197"/>
      <c r="BT54" s="197"/>
      <c r="BU54" s="197"/>
      <c r="BV54" s="197"/>
      <c r="BW54" s="197"/>
      <c r="BX54" s="197"/>
      <c r="BY54" s="197"/>
      <c r="BZ54" s="197"/>
      <c r="CA54" s="197"/>
      <c r="CB54" s="170">
        <f t="shared" si="4"/>
        <v>0</v>
      </c>
      <c r="CC54" s="170">
        <f t="shared" si="5"/>
        <v>0</v>
      </c>
      <c r="CD54" s="170">
        <f t="shared" si="6"/>
        <v>0</v>
      </c>
      <c r="CE54" s="170">
        <f t="shared" si="7"/>
        <v>0</v>
      </c>
      <c r="CF54" s="170">
        <f t="shared" si="8"/>
        <v>0</v>
      </c>
      <c r="CG54" s="170">
        <f t="shared" si="9"/>
        <v>0</v>
      </c>
      <c r="CH54" s="170">
        <f t="shared" si="10"/>
        <v>0</v>
      </c>
      <c r="CI54" s="170">
        <f t="shared" si="11"/>
        <v>0</v>
      </c>
      <c r="CJ54" s="170">
        <f t="shared" si="12"/>
        <v>0</v>
      </c>
      <c r="CK54" s="170">
        <f t="shared" si="13"/>
        <v>0</v>
      </c>
      <c r="CL54" s="170">
        <f t="shared" si="14"/>
        <v>0</v>
      </c>
      <c r="CM54" s="173">
        <f t="shared" si="15"/>
        <v>0</v>
      </c>
      <c r="CN54" s="170">
        <f t="shared" si="16"/>
        <v>0</v>
      </c>
      <c r="CO54" s="172">
        <f t="shared" si="16"/>
        <v>0</v>
      </c>
      <c r="CP54" s="171">
        <f t="shared" si="0"/>
        <v>0</v>
      </c>
      <c r="CQ54" s="171">
        <f t="shared" si="1"/>
        <v>0</v>
      </c>
      <c r="CR54" s="171">
        <f t="shared" si="2"/>
        <v>0</v>
      </c>
      <c r="CS54" s="167">
        <f t="shared" si="3"/>
        <v>0</v>
      </c>
      <c r="CT54" s="176">
        <f t="shared" si="19"/>
        <v>0</v>
      </c>
      <c r="CU54" s="308"/>
      <c r="CV54" s="309"/>
      <c r="CW54" s="310"/>
      <c r="CX54" s="326"/>
      <c r="CY54" s="175"/>
      <c r="CZ54" s="175"/>
      <c r="DA54" s="175"/>
      <c r="DB54" s="175"/>
      <c r="DC54" s="175"/>
      <c r="DD54" s="175"/>
      <c r="DE54" s="175"/>
      <c r="DF54" s="175"/>
      <c r="DG54" s="175"/>
      <c r="DH54" s="175"/>
      <c r="DI54" s="175"/>
      <c r="DJ54" s="175"/>
      <c r="DK54" s="175"/>
      <c r="DL54" s="175"/>
      <c r="DM54" s="175"/>
      <c r="DN54" s="175"/>
      <c r="DO54" s="175"/>
      <c r="DP54" s="175"/>
      <c r="DQ54" s="175"/>
      <c r="DR54" s="175"/>
      <c r="DZ54" s="200"/>
      <c r="EA54" s="200"/>
      <c r="EB54" s="200"/>
    </row>
    <row r="55" spans="1:132">
      <c r="A55" s="167" t="s">
        <v>126</v>
      </c>
      <c r="B55" s="167" t="s">
        <v>875</v>
      </c>
      <c r="C55" s="167" t="s">
        <v>880</v>
      </c>
      <c r="D55" s="184"/>
      <c r="E55" s="171"/>
      <c r="F55" s="171"/>
      <c r="G55" s="171"/>
      <c r="H55" s="171"/>
      <c r="I55" s="171"/>
      <c r="J55" s="201"/>
      <c r="K55" s="201"/>
      <c r="L55" s="201"/>
      <c r="M55" s="207"/>
      <c r="N55" s="208"/>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67"/>
      <c r="AL55" s="167"/>
      <c r="AM55" s="167"/>
      <c r="AN55" s="167"/>
      <c r="AO55" s="167"/>
      <c r="AP55" s="167"/>
      <c r="AQ55" s="167"/>
      <c r="AR55" s="167"/>
      <c r="AS55" s="167"/>
      <c r="AT55" s="167"/>
      <c r="AU55" s="167"/>
      <c r="AV55" s="167"/>
      <c r="AW55" s="167"/>
      <c r="AX55" s="167"/>
      <c r="AY55" s="167"/>
      <c r="AZ55" s="167"/>
      <c r="BA55" s="167"/>
      <c r="BB55" s="172"/>
      <c r="BC55" s="167"/>
      <c r="BD55" s="167"/>
      <c r="BE55" s="167"/>
      <c r="BF55" s="167"/>
      <c r="BG55" s="167"/>
      <c r="BH55" s="167"/>
      <c r="BI55" s="167"/>
      <c r="BJ55" s="167"/>
      <c r="BK55" s="167"/>
      <c r="BL55" s="167"/>
      <c r="BM55" s="167"/>
      <c r="BN55" s="167"/>
      <c r="BO55" s="167"/>
      <c r="BP55" s="167"/>
      <c r="BQ55" s="167"/>
      <c r="BR55" s="167"/>
      <c r="BS55" s="167"/>
      <c r="BT55" s="167"/>
      <c r="BU55" s="167"/>
      <c r="BV55" s="167"/>
      <c r="BW55" s="167"/>
      <c r="BX55" s="167"/>
      <c r="BY55" s="167"/>
      <c r="BZ55" s="167"/>
      <c r="CA55" s="167"/>
      <c r="CB55" s="170">
        <f t="shared" si="4"/>
        <v>0</v>
      </c>
      <c r="CC55" s="170">
        <f t="shared" si="5"/>
        <v>0</v>
      </c>
      <c r="CD55" s="170">
        <f t="shared" si="6"/>
        <v>0</v>
      </c>
      <c r="CE55" s="170">
        <f t="shared" si="7"/>
        <v>0</v>
      </c>
      <c r="CF55" s="170">
        <f t="shared" si="8"/>
        <v>0</v>
      </c>
      <c r="CG55" s="170">
        <f t="shared" si="9"/>
        <v>0</v>
      </c>
      <c r="CH55" s="170">
        <f t="shared" si="10"/>
        <v>0</v>
      </c>
      <c r="CI55" s="170">
        <f t="shared" si="11"/>
        <v>0</v>
      </c>
      <c r="CJ55" s="170">
        <f t="shared" si="12"/>
        <v>0</v>
      </c>
      <c r="CK55" s="170">
        <f t="shared" si="13"/>
        <v>0</v>
      </c>
      <c r="CL55" s="170">
        <f t="shared" si="14"/>
        <v>0</v>
      </c>
      <c r="CM55" s="173">
        <f t="shared" si="15"/>
        <v>0</v>
      </c>
      <c r="CN55" s="170">
        <f t="shared" si="16"/>
        <v>0</v>
      </c>
      <c r="CO55" s="172">
        <f t="shared" si="16"/>
        <v>0</v>
      </c>
      <c r="CP55" s="171">
        <f t="shared" si="0"/>
        <v>0</v>
      </c>
      <c r="CQ55" s="171">
        <f t="shared" si="1"/>
        <v>0</v>
      </c>
      <c r="CR55" s="171">
        <f t="shared" si="2"/>
        <v>0</v>
      </c>
      <c r="CS55" s="167">
        <f t="shared" si="3"/>
        <v>0</v>
      </c>
      <c r="CT55" s="176">
        <f t="shared" si="19"/>
        <v>0</v>
      </c>
      <c r="CU55" s="308"/>
      <c r="CV55" s="309"/>
      <c r="CW55" s="310"/>
      <c r="CX55" s="326"/>
      <c r="CY55" s="175"/>
      <c r="CZ55" s="175"/>
      <c r="DA55" s="175"/>
      <c r="DB55" s="175"/>
      <c r="DC55" s="175"/>
      <c r="DD55" s="175"/>
      <c r="DE55" s="175"/>
      <c r="DF55" s="175"/>
      <c r="DG55" s="175"/>
      <c r="DH55" s="175"/>
      <c r="DI55" s="175"/>
      <c r="DJ55" s="175"/>
      <c r="DK55" s="175"/>
      <c r="DL55" s="175"/>
      <c r="DM55" s="175"/>
      <c r="DN55" s="175"/>
      <c r="DO55" s="175"/>
      <c r="DP55" s="175"/>
      <c r="DQ55" s="175"/>
      <c r="DR55" s="175"/>
      <c r="DZ55" s="200"/>
      <c r="EA55" s="200"/>
      <c r="EB55" s="200"/>
    </row>
    <row r="56" spans="1:132" ht="21">
      <c r="A56" s="167" t="s">
        <v>126</v>
      </c>
      <c r="B56" s="167" t="s">
        <v>875</v>
      </c>
      <c r="C56" s="167" t="s">
        <v>881</v>
      </c>
      <c r="D56" s="184"/>
      <c r="E56" s="171"/>
      <c r="F56" s="197"/>
      <c r="G56" s="167"/>
      <c r="H56" s="197"/>
      <c r="I56" s="197"/>
      <c r="J56" s="197"/>
      <c r="K56" s="197"/>
      <c r="L56" s="197"/>
      <c r="M56" s="197"/>
      <c r="N56" s="198"/>
      <c r="O56" s="209"/>
      <c r="P56" s="209"/>
      <c r="Q56" s="210"/>
      <c r="R56" s="211"/>
      <c r="S56" s="211"/>
      <c r="T56" s="211"/>
      <c r="U56" s="211"/>
      <c r="V56" s="211"/>
      <c r="W56" s="211"/>
      <c r="X56" s="211"/>
      <c r="Y56" s="211"/>
      <c r="Z56" s="211"/>
      <c r="AA56" s="212"/>
      <c r="AB56" s="212"/>
      <c r="AC56" s="212"/>
      <c r="AD56" s="212"/>
      <c r="AE56" s="212"/>
      <c r="AF56" s="212"/>
      <c r="AG56" s="212"/>
      <c r="AH56" s="212"/>
      <c r="AI56" s="212"/>
      <c r="AJ56" s="212"/>
      <c r="AK56" s="212"/>
      <c r="AL56" s="212"/>
      <c r="AM56" s="212"/>
      <c r="AN56" s="212"/>
      <c r="AO56" s="212"/>
      <c r="AP56" s="212"/>
      <c r="AQ56" s="212"/>
      <c r="AR56" s="212"/>
      <c r="AS56" s="212"/>
      <c r="AT56" s="212"/>
      <c r="AU56" s="212"/>
      <c r="AV56" s="212"/>
      <c r="AW56" s="212"/>
      <c r="AX56" s="212"/>
      <c r="AY56" s="212"/>
      <c r="AZ56" s="212"/>
      <c r="BA56" s="197"/>
      <c r="BB56" s="172"/>
      <c r="BC56" s="197"/>
      <c r="BD56" s="197"/>
      <c r="BE56" s="197"/>
      <c r="BF56" s="197"/>
      <c r="BG56" s="197"/>
      <c r="BH56" s="197"/>
      <c r="BI56" s="197"/>
      <c r="BJ56" s="197"/>
      <c r="BK56" s="197"/>
      <c r="BL56" s="197"/>
      <c r="BM56" s="197"/>
      <c r="BN56" s="197"/>
      <c r="BO56" s="197"/>
      <c r="BP56" s="197"/>
      <c r="BQ56" s="197"/>
      <c r="BR56" s="197"/>
      <c r="BS56" s="197"/>
      <c r="BT56" s="197"/>
      <c r="BU56" s="197"/>
      <c r="BV56" s="197"/>
      <c r="BW56" s="197"/>
      <c r="BX56" s="197"/>
      <c r="BY56" s="197"/>
      <c r="BZ56" s="197"/>
      <c r="CA56" s="197"/>
      <c r="CB56" s="170">
        <f t="shared" si="4"/>
        <v>0</v>
      </c>
      <c r="CC56" s="170">
        <f t="shared" si="5"/>
        <v>0</v>
      </c>
      <c r="CD56" s="170">
        <f t="shared" si="6"/>
        <v>0</v>
      </c>
      <c r="CE56" s="170">
        <f t="shared" si="7"/>
        <v>0</v>
      </c>
      <c r="CF56" s="170">
        <f t="shared" si="8"/>
        <v>0</v>
      </c>
      <c r="CG56" s="170">
        <f t="shared" si="9"/>
        <v>0</v>
      </c>
      <c r="CH56" s="170">
        <f t="shared" si="10"/>
        <v>0</v>
      </c>
      <c r="CI56" s="170">
        <f t="shared" si="11"/>
        <v>0</v>
      </c>
      <c r="CJ56" s="170">
        <f t="shared" si="12"/>
        <v>0</v>
      </c>
      <c r="CK56" s="170">
        <f t="shared" si="13"/>
        <v>0</v>
      </c>
      <c r="CL56" s="170">
        <f t="shared" si="14"/>
        <v>0</v>
      </c>
      <c r="CM56" s="173">
        <f t="shared" si="15"/>
        <v>0</v>
      </c>
      <c r="CN56" s="170">
        <f t="shared" si="16"/>
        <v>0</v>
      </c>
      <c r="CO56" s="172">
        <f t="shared" si="16"/>
        <v>0</v>
      </c>
      <c r="CP56" s="171">
        <f t="shared" si="0"/>
        <v>0</v>
      </c>
      <c r="CQ56" s="171">
        <f t="shared" si="1"/>
        <v>0</v>
      </c>
      <c r="CR56" s="171">
        <f t="shared" si="2"/>
        <v>0</v>
      </c>
      <c r="CS56" s="167">
        <f t="shared" si="3"/>
        <v>0</v>
      </c>
      <c r="CT56" s="176">
        <f t="shared" si="19"/>
        <v>0</v>
      </c>
      <c r="CU56" s="308"/>
      <c r="CV56" s="309"/>
      <c r="CW56" s="310"/>
      <c r="CX56" s="326"/>
      <c r="CY56" s="175"/>
      <c r="CZ56" s="175"/>
      <c r="DA56" s="175"/>
      <c r="DB56" s="175"/>
      <c r="DC56" s="175"/>
      <c r="DD56" s="175"/>
      <c r="DE56" s="175"/>
      <c r="DF56" s="175"/>
      <c r="DG56" s="175"/>
      <c r="DH56" s="175"/>
      <c r="DI56" s="175"/>
      <c r="DJ56" s="175"/>
      <c r="DK56" s="175"/>
      <c r="DL56" s="175"/>
      <c r="DM56" s="175"/>
      <c r="DN56" s="175"/>
      <c r="DO56" s="175"/>
      <c r="DP56" s="175"/>
      <c r="DQ56" s="175"/>
      <c r="DR56" s="175"/>
    </row>
    <row r="57" spans="1:132">
      <c r="A57" s="167" t="s">
        <v>126</v>
      </c>
      <c r="B57" s="167" t="s">
        <v>875</v>
      </c>
      <c r="C57" s="167" t="s">
        <v>882</v>
      </c>
      <c r="D57" s="184"/>
      <c r="E57" s="171"/>
      <c r="F57" s="171"/>
      <c r="G57" s="171"/>
      <c r="H57" s="171"/>
      <c r="I57" s="213"/>
      <c r="J57" s="213"/>
      <c r="K57" s="213"/>
      <c r="L57" s="184"/>
      <c r="M57" s="201"/>
      <c r="N57" s="214"/>
      <c r="O57" s="215"/>
      <c r="P57" s="185"/>
      <c r="Q57" s="185"/>
      <c r="R57" s="185"/>
      <c r="S57" s="185"/>
      <c r="T57" s="185"/>
      <c r="U57" s="185"/>
      <c r="V57" s="185"/>
      <c r="W57" s="185"/>
      <c r="X57" s="185"/>
      <c r="Y57" s="185"/>
      <c r="Z57" s="185"/>
      <c r="AA57" s="185"/>
      <c r="AB57" s="185"/>
      <c r="AC57" s="185"/>
      <c r="AD57" s="185"/>
      <c r="AE57" s="185"/>
      <c r="AF57" s="185"/>
      <c r="AG57" s="185"/>
      <c r="AH57" s="185"/>
      <c r="AI57" s="185"/>
      <c r="AJ57" s="185"/>
      <c r="AK57" s="167"/>
      <c r="AL57" s="167"/>
      <c r="AM57" s="167"/>
      <c r="AN57" s="167"/>
      <c r="AO57" s="167"/>
      <c r="AP57" s="167"/>
      <c r="AQ57" s="167"/>
      <c r="AR57" s="167"/>
      <c r="AS57" s="167"/>
      <c r="AT57" s="167"/>
      <c r="AU57" s="167"/>
      <c r="AV57" s="167"/>
      <c r="AW57" s="167"/>
      <c r="AX57" s="167"/>
      <c r="AY57" s="167"/>
      <c r="AZ57" s="167"/>
      <c r="BA57" s="167"/>
      <c r="BB57" s="172"/>
      <c r="BC57" s="167"/>
      <c r="BD57" s="167"/>
      <c r="BE57" s="167"/>
      <c r="BF57" s="167"/>
      <c r="BG57" s="167"/>
      <c r="BH57" s="167"/>
      <c r="BI57" s="167"/>
      <c r="BJ57" s="167"/>
      <c r="BK57" s="167"/>
      <c r="BL57" s="167"/>
      <c r="BM57" s="167"/>
      <c r="BN57" s="167"/>
      <c r="BO57" s="167"/>
      <c r="BP57" s="167"/>
      <c r="BQ57" s="167"/>
      <c r="BR57" s="167"/>
      <c r="BS57" s="167"/>
      <c r="BT57" s="167"/>
      <c r="BU57" s="167"/>
      <c r="BV57" s="167"/>
      <c r="BW57" s="167"/>
      <c r="BX57" s="167"/>
      <c r="BY57" s="167"/>
      <c r="BZ57" s="167"/>
      <c r="CA57" s="167"/>
      <c r="CB57" s="170">
        <f t="shared" si="4"/>
        <v>0</v>
      </c>
      <c r="CC57" s="170">
        <f t="shared" si="5"/>
        <v>0</v>
      </c>
      <c r="CD57" s="170">
        <f t="shared" si="6"/>
        <v>0</v>
      </c>
      <c r="CE57" s="170">
        <f t="shared" si="7"/>
        <v>0</v>
      </c>
      <c r="CF57" s="170">
        <f t="shared" si="8"/>
        <v>0</v>
      </c>
      <c r="CG57" s="170">
        <f t="shared" si="9"/>
        <v>0</v>
      </c>
      <c r="CH57" s="170">
        <f t="shared" si="10"/>
        <v>0</v>
      </c>
      <c r="CI57" s="170">
        <f t="shared" si="11"/>
        <v>0</v>
      </c>
      <c r="CJ57" s="170">
        <f t="shared" si="12"/>
        <v>0</v>
      </c>
      <c r="CK57" s="170">
        <f t="shared" si="13"/>
        <v>0</v>
      </c>
      <c r="CL57" s="170">
        <f t="shared" si="14"/>
        <v>0</v>
      </c>
      <c r="CM57" s="173">
        <f t="shared" si="15"/>
        <v>0</v>
      </c>
      <c r="CN57" s="170">
        <f t="shared" si="16"/>
        <v>0</v>
      </c>
      <c r="CO57" s="172">
        <f t="shared" si="16"/>
        <v>0</v>
      </c>
      <c r="CP57" s="171">
        <f t="shared" si="0"/>
        <v>0</v>
      </c>
      <c r="CQ57" s="171">
        <f t="shared" si="1"/>
        <v>0</v>
      </c>
      <c r="CR57" s="171">
        <f t="shared" si="2"/>
        <v>0</v>
      </c>
      <c r="CS57" s="167">
        <f t="shared" si="3"/>
        <v>0</v>
      </c>
      <c r="CT57" s="176">
        <f t="shared" si="19"/>
        <v>0</v>
      </c>
      <c r="CU57" s="308"/>
      <c r="CV57" s="309"/>
      <c r="CW57" s="310"/>
      <c r="CX57" s="326"/>
      <c r="CY57" s="175"/>
      <c r="CZ57" s="175"/>
      <c r="DA57" s="175"/>
      <c r="DB57" s="175"/>
      <c r="DC57" s="175"/>
      <c r="DD57" s="175"/>
      <c r="DE57" s="175"/>
      <c r="DF57" s="175"/>
      <c r="DG57" s="175"/>
      <c r="DH57" s="175"/>
      <c r="DI57" s="175"/>
      <c r="DJ57" s="175"/>
      <c r="DK57" s="175"/>
      <c r="DL57" s="175"/>
      <c r="DM57" s="175"/>
      <c r="DN57" s="175"/>
      <c r="DO57" s="175"/>
      <c r="DP57" s="175"/>
      <c r="DQ57" s="175"/>
      <c r="DR57" s="175"/>
    </row>
    <row r="58" spans="1:132">
      <c r="A58" s="167" t="s">
        <v>126</v>
      </c>
      <c r="B58" s="167" t="s">
        <v>875</v>
      </c>
      <c r="C58" s="167" t="s">
        <v>883</v>
      </c>
      <c r="D58" s="184"/>
      <c r="E58" s="171"/>
      <c r="F58" s="172"/>
      <c r="G58" s="172"/>
      <c r="H58" s="172"/>
      <c r="I58" s="172"/>
      <c r="J58" s="172"/>
      <c r="K58" s="172"/>
      <c r="L58" s="172"/>
      <c r="M58" s="171"/>
      <c r="N58" s="216"/>
      <c r="O58" s="178"/>
      <c r="P58" s="178"/>
      <c r="Q58" s="178"/>
      <c r="R58" s="178"/>
      <c r="S58" s="178"/>
      <c r="T58" s="178"/>
      <c r="U58" s="178"/>
      <c r="V58" s="178"/>
      <c r="W58" s="178"/>
      <c r="X58" s="178"/>
      <c r="Y58" s="178"/>
      <c r="Z58" s="178"/>
      <c r="AA58" s="178"/>
      <c r="AB58" s="178"/>
      <c r="AC58" s="178"/>
      <c r="AD58" s="178"/>
      <c r="AE58" s="178"/>
      <c r="AF58" s="178"/>
      <c r="AG58" s="178"/>
      <c r="AH58" s="178"/>
      <c r="AI58" s="178"/>
      <c r="AJ58" s="178"/>
      <c r="AK58" s="167"/>
      <c r="AL58" s="167"/>
      <c r="AM58" s="167"/>
      <c r="AN58" s="167"/>
      <c r="AO58" s="167"/>
      <c r="AP58" s="167"/>
      <c r="AQ58" s="167"/>
      <c r="AR58" s="167"/>
      <c r="AS58" s="167"/>
      <c r="AT58" s="167"/>
      <c r="AU58" s="167"/>
      <c r="AV58" s="167"/>
      <c r="AW58" s="167"/>
      <c r="AX58" s="167"/>
      <c r="AY58" s="167"/>
      <c r="AZ58" s="167"/>
      <c r="BA58" s="167"/>
      <c r="BB58" s="172"/>
      <c r="BC58" s="167"/>
      <c r="BD58" s="167"/>
      <c r="BE58" s="167"/>
      <c r="BF58" s="167"/>
      <c r="BG58" s="167"/>
      <c r="BH58" s="167"/>
      <c r="BI58" s="167"/>
      <c r="BJ58" s="167"/>
      <c r="BK58" s="167"/>
      <c r="BL58" s="167"/>
      <c r="BM58" s="167"/>
      <c r="BN58" s="167"/>
      <c r="BO58" s="167"/>
      <c r="BP58" s="167"/>
      <c r="BQ58" s="167"/>
      <c r="BR58" s="167"/>
      <c r="BS58" s="167"/>
      <c r="BT58" s="167"/>
      <c r="BU58" s="167"/>
      <c r="BV58" s="167"/>
      <c r="BW58" s="167"/>
      <c r="BX58" s="167"/>
      <c r="BY58" s="167"/>
      <c r="BZ58" s="167"/>
      <c r="CA58" s="167"/>
      <c r="CB58" s="170">
        <f t="shared" si="4"/>
        <v>0</v>
      </c>
      <c r="CC58" s="170">
        <f t="shared" si="5"/>
        <v>0</v>
      </c>
      <c r="CD58" s="170">
        <f t="shared" si="6"/>
        <v>0</v>
      </c>
      <c r="CE58" s="170">
        <f t="shared" si="7"/>
        <v>0</v>
      </c>
      <c r="CF58" s="170">
        <f t="shared" si="8"/>
        <v>0</v>
      </c>
      <c r="CG58" s="170">
        <f t="shared" si="9"/>
        <v>0</v>
      </c>
      <c r="CH58" s="170">
        <f t="shared" si="10"/>
        <v>0</v>
      </c>
      <c r="CI58" s="170">
        <f t="shared" si="11"/>
        <v>0</v>
      </c>
      <c r="CJ58" s="170">
        <f t="shared" si="12"/>
        <v>0</v>
      </c>
      <c r="CK58" s="170">
        <f t="shared" si="13"/>
        <v>0</v>
      </c>
      <c r="CL58" s="170">
        <f t="shared" si="14"/>
        <v>0</v>
      </c>
      <c r="CM58" s="173">
        <f t="shared" si="15"/>
        <v>0</v>
      </c>
      <c r="CN58" s="170">
        <f t="shared" si="16"/>
        <v>0</v>
      </c>
      <c r="CO58" s="172">
        <f t="shared" si="16"/>
        <v>0</v>
      </c>
      <c r="CP58" s="171">
        <f t="shared" si="0"/>
        <v>0</v>
      </c>
      <c r="CQ58" s="171">
        <f t="shared" si="1"/>
        <v>0</v>
      </c>
      <c r="CR58" s="171">
        <f t="shared" si="2"/>
        <v>0</v>
      </c>
      <c r="CS58" s="167">
        <f t="shared" si="3"/>
        <v>0</v>
      </c>
      <c r="CT58" s="176">
        <f>(CS58/15)</f>
        <v>0</v>
      </c>
      <c r="CU58" s="318"/>
      <c r="CV58" s="319"/>
      <c r="CW58" s="320"/>
      <c r="CX58" s="326"/>
      <c r="CY58" s="175"/>
      <c r="CZ58" s="175"/>
      <c r="DA58" s="175"/>
      <c r="DB58" s="175"/>
      <c r="DC58" s="175"/>
      <c r="DD58" s="175"/>
      <c r="DE58" s="175"/>
      <c r="DF58" s="175"/>
      <c r="DG58" s="175"/>
      <c r="DH58" s="175"/>
      <c r="DI58" s="175"/>
      <c r="DJ58" s="175"/>
      <c r="DK58" s="175"/>
      <c r="DL58" s="175"/>
      <c r="DM58" s="175"/>
      <c r="DN58" s="175"/>
      <c r="DO58" s="175"/>
      <c r="DP58" s="175"/>
      <c r="DQ58" s="175"/>
      <c r="DR58" s="175"/>
    </row>
    <row r="59" spans="1:132" ht="15" customHeight="1">
      <c r="A59" s="167" t="s">
        <v>126</v>
      </c>
      <c r="B59" s="167" t="s">
        <v>884</v>
      </c>
      <c r="C59" s="167" t="s">
        <v>885</v>
      </c>
      <c r="D59" s="167"/>
      <c r="E59" s="197"/>
      <c r="F59" s="167"/>
      <c r="G59" s="180"/>
      <c r="H59" s="197"/>
      <c r="I59" s="167"/>
      <c r="J59" s="197"/>
      <c r="K59" s="197"/>
      <c r="L59" s="197"/>
      <c r="M59" s="197"/>
      <c r="N59" s="198"/>
      <c r="O59" s="197"/>
      <c r="P59" s="197"/>
      <c r="Q59" s="197"/>
      <c r="R59" s="197"/>
      <c r="S59" s="197"/>
      <c r="T59" s="197"/>
      <c r="U59" s="197"/>
      <c r="V59" s="197"/>
      <c r="W59" s="197"/>
      <c r="X59" s="197"/>
      <c r="Y59" s="197"/>
      <c r="Z59" s="197"/>
      <c r="AA59" s="197"/>
      <c r="AB59" s="197"/>
      <c r="AC59" s="197"/>
      <c r="AD59" s="197"/>
      <c r="AE59" s="197"/>
      <c r="AF59" s="197"/>
      <c r="AG59" s="197"/>
      <c r="AH59" s="197"/>
      <c r="AI59" s="197"/>
      <c r="AJ59" s="197"/>
      <c r="AK59" s="197"/>
      <c r="AL59" s="197"/>
      <c r="AM59" s="197"/>
      <c r="AN59" s="197"/>
      <c r="AO59" s="197"/>
      <c r="AP59" s="197"/>
      <c r="AQ59" s="197"/>
      <c r="AR59" s="197"/>
      <c r="AS59" s="197"/>
      <c r="AT59" s="197"/>
      <c r="AU59" s="197"/>
      <c r="AV59" s="197"/>
      <c r="AW59" s="197"/>
      <c r="AX59" s="197"/>
      <c r="AY59" s="197"/>
      <c r="AZ59" s="197"/>
      <c r="BA59" s="197"/>
      <c r="BB59" s="172"/>
      <c r="BC59" s="197"/>
      <c r="BD59" s="197"/>
      <c r="BE59" s="197"/>
      <c r="BF59" s="197"/>
      <c r="BG59" s="197"/>
      <c r="BH59" s="197"/>
      <c r="BI59" s="197"/>
      <c r="BJ59" s="197"/>
      <c r="BK59" s="197"/>
      <c r="BL59" s="197"/>
      <c r="BM59" s="197"/>
      <c r="BN59" s="197"/>
      <c r="BO59" s="197"/>
      <c r="BP59" s="197"/>
      <c r="BQ59" s="197"/>
      <c r="BR59" s="197"/>
      <c r="BS59" s="197"/>
      <c r="BT59" s="197"/>
      <c r="BU59" s="197"/>
      <c r="BV59" s="197"/>
      <c r="BW59" s="197"/>
      <c r="BX59" s="197"/>
      <c r="BY59" s="197"/>
      <c r="BZ59" s="197"/>
      <c r="CA59" s="197"/>
      <c r="CB59" s="170">
        <f t="shared" si="4"/>
        <v>0</v>
      </c>
      <c r="CC59" s="170">
        <f t="shared" si="5"/>
        <v>0</v>
      </c>
      <c r="CD59" s="170">
        <f t="shared" si="6"/>
        <v>0</v>
      </c>
      <c r="CE59" s="170">
        <f t="shared" si="7"/>
        <v>0</v>
      </c>
      <c r="CF59" s="170">
        <f t="shared" si="8"/>
        <v>0</v>
      </c>
      <c r="CG59" s="170">
        <f t="shared" si="9"/>
        <v>0</v>
      </c>
      <c r="CH59" s="170">
        <f t="shared" si="10"/>
        <v>0</v>
      </c>
      <c r="CI59" s="170">
        <f t="shared" si="11"/>
        <v>0</v>
      </c>
      <c r="CJ59" s="170">
        <f t="shared" si="12"/>
        <v>0</v>
      </c>
      <c r="CK59" s="170">
        <f t="shared" si="13"/>
        <v>0</v>
      </c>
      <c r="CL59" s="170">
        <f t="shared" si="14"/>
        <v>0</v>
      </c>
      <c r="CM59" s="173">
        <f t="shared" si="15"/>
        <v>0</v>
      </c>
      <c r="CN59" s="170">
        <f t="shared" si="16"/>
        <v>0</v>
      </c>
      <c r="CO59" s="172">
        <f t="shared" si="16"/>
        <v>0</v>
      </c>
      <c r="CP59" s="171">
        <f t="shared" si="0"/>
        <v>0</v>
      </c>
      <c r="CQ59" s="171">
        <f t="shared" si="1"/>
        <v>0</v>
      </c>
      <c r="CR59" s="171">
        <f t="shared" si="2"/>
        <v>0</v>
      </c>
      <c r="CS59" s="167">
        <f t="shared" si="3"/>
        <v>0</v>
      </c>
      <c r="CT59" s="176">
        <f t="shared" ref="CT59:CT109" si="20">(CS59/14)</f>
        <v>0</v>
      </c>
      <c r="CU59" s="328">
        <f>AVERAGE(CT59:CT69)</f>
        <v>0</v>
      </c>
      <c r="CV59" s="306"/>
      <c r="CW59" s="307"/>
      <c r="CX59" s="326"/>
      <c r="CY59" s="175"/>
      <c r="CZ59" s="175"/>
      <c r="DA59" s="175"/>
      <c r="DB59" s="175"/>
      <c r="DC59" s="175"/>
      <c r="DD59" s="175"/>
      <c r="DE59" s="175"/>
      <c r="DF59" s="175"/>
      <c r="DG59" s="175"/>
      <c r="DH59" s="175"/>
      <c r="DI59" s="175"/>
      <c r="DJ59" s="175"/>
      <c r="DK59" s="175"/>
      <c r="DL59" s="175"/>
      <c r="DM59" s="175"/>
      <c r="DN59" s="175"/>
      <c r="DO59" s="175"/>
      <c r="DP59" s="175"/>
      <c r="DQ59" s="175"/>
      <c r="DR59" s="175"/>
    </row>
    <row r="60" spans="1:132">
      <c r="A60" s="167" t="s">
        <v>126</v>
      </c>
      <c r="B60" s="167" t="s">
        <v>884</v>
      </c>
      <c r="C60" s="167" t="s">
        <v>886</v>
      </c>
      <c r="D60" s="167"/>
      <c r="E60" s="167"/>
      <c r="F60" s="167"/>
      <c r="G60" s="180"/>
      <c r="H60" s="167"/>
      <c r="I60" s="167"/>
      <c r="J60" s="167"/>
      <c r="K60" s="167"/>
      <c r="L60" s="167"/>
      <c r="M60" s="167"/>
      <c r="N60" s="192"/>
      <c r="O60" s="217"/>
      <c r="P60" s="185"/>
      <c r="Q60" s="185"/>
      <c r="R60" s="185"/>
      <c r="S60" s="185"/>
      <c r="T60" s="185"/>
      <c r="U60" s="185"/>
      <c r="V60" s="185"/>
      <c r="W60" s="185"/>
      <c r="X60" s="185"/>
      <c r="Y60" s="185"/>
      <c r="Z60" s="185"/>
      <c r="AA60" s="185"/>
      <c r="AB60" s="185"/>
      <c r="AC60" s="185"/>
      <c r="AD60" s="185"/>
      <c r="AE60" s="185"/>
      <c r="AF60" s="185"/>
      <c r="AG60" s="185"/>
      <c r="AH60" s="185"/>
      <c r="AI60" s="185"/>
      <c r="AJ60" s="185"/>
      <c r="AK60" s="167"/>
      <c r="AL60" s="167"/>
      <c r="AM60" s="167"/>
      <c r="AN60" s="167"/>
      <c r="AO60" s="167"/>
      <c r="AP60" s="167"/>
      <c r="AQ60" s="167"/>
      <c r="AR60" s="167"/>
      <c r="AS60" s="167"/>
      <c r="AT60" s="167"/>
      <c r="AU60" s="167"/>
      <c r="AV60" s="167"/>
      <c r="AW60" s="167"/>
      <c r="AX60" s="167"/>
      <c r="AY60" s="167"/>
      <c r="AZ60" s="167"/>
      <c r="BA60" s="167"/>
      <c r="BB60" s="172"/>
      <c r="BC60" s="167"/>
      <c r="BD60" s="167"/>
      <c r="BE60" s="167"/>
      <c r="BF60" s="167"/>
      <c r="BG60" s="167"/>
      <c r="BH60" s="167"/>
      <c r="BI60" s="167"/>
      <c r="BJ60" s="167"/>
      <c r="BK60" s="167"/>
      <c r="BL60" s="167"/>
      <c r="BM60" s="167"/>
      <c r="BN60" s="167"/>
      <c r="BO60" s="167"/>
      <c r="BP60" s="167"/>
      <c r="BQ60" s="167"/>
      <c r="BR60" s="167"/>
      <c r="BS60" s="167"/>
      <c r="BT60" s="167"/>
      <c r="BU60" s="167"/>
      <c r="BV60" s="167"/>
      <c r="BW60" s="167"/>
      <c r="BX60" s="167"/>
      <c r="BY60" s="167"/>
      <c r="BZ60" s="167"/>
      <c r="CA60" s="167"/>
      <c r="CB60" s="170">
        <f t="shared" si="4"/>
        <v>0</v>
      </c>
      <c r="CC60" s="170">
        <f t="shared" si="5"/>
        <v>0</v>
      </c>
      <c r="CD60" s="170">
        <f t="shared" si="6"/>
        <v>0</v>
      </c>
      <c r="CE60" s="170">
        <f t="shared" si="7"/>
        <v>0</v>
      </c>
      <c r="CF60" s="170">
        <f t="shared" si="8"/>
        <v>0</v>
      </c>
      <c r="CG60" s="170">
        <f t="shared" si="9"/>
        <v>0</v>
      </c>
      <c r="CH60" s="170">
        <f t="shared" si="10"/>
        <v>0</v>
      </c>
      <c r="CI60" s="170">
        <f t="shared" si="11"/>
        <v>0</v>
      </c>
      <c r="CJ60" s="170">
        <f t="shared" si="12"/>
        <v>0</v>
      </c>
      <c r="CK60" s="170">
        <f t="shared" si="13"/>
        <v>0</v>
      </c>
      <c r="CL60" s="170">
        <f t="shared" si="14"/>
        <v>0</v>
      </c>
      <c r="CM60" s="173">
        <f t="shared" si="15"/>
        <v>0</v>
      </c>
      <c r="CN60" s="170">
        <f t="shared" si="16"/>
        <v>0</v>
      </c>
      <c r="CO60" s="172">
        <f t="shared" si="16"/>
        <v>0</v>
      </c>
      <c r="CP60" s="171">
        <f t="shared" si="0"/>
        <v>0</v>
      </c>
      <c r="CQ60" s="171">
        <f t="shared" si="1"/>
        <v>0</v>
      </c>
      <c r="CR60" s="171">
        <f t="shared" si="2"/>
        <v>0</v>
      </c>
      <c r="CS60" s="167">
        <f t="shared" si="3"/>
        <v>0</v>
      </c>
      <c r="CT60" s="176">
        <f t="shared" si="20"/>
        <v>0</v>
      </c>
      <c r="CU60" s="308"/>
      <c r="CV60" s="309"/>
      <c r="CW60" s="310"/>
      <c r="CX60" s="326"/>
      <c r="CY60" s="175"/>
      <c r="CZ60" s="175"/>
      <c r="DA60" s="175"/>
      <c r="DB60" s="175"/>
      <c r="DC60" s="175"/>
      <c r="DD60" s="175"/>
      <c r="DE60" s="175"/>
      <c r="DF60" s="175"/>
      <c r="DG60" s="175"/>
      <c r="DH60" s="175"/>
      <c r="DI60" s="175"/>
      <c r="DJ60" s="175"/>
      <c r="DK60" s="175"/>
      <c r="DL60" s="175"/>
      <c r="DM60" s="175"/>
      <c r="DN60" s="175"/>
      <c r="DO60" s="175"/>
      <c r="DP60" s="175"/>
      <c r="DQ60" s="175"/>
      <c r="DR60" s="175"/>
    </row>
    <row r="61" spans="1:132" ht="15" customHeight="1">
      <c r="A61" s="167" t="s">
        <v>126</v>
      </c>
      <c r="B61" s="167" t="s">
        <v>884</v>
      </c>
      <c r="C61" s="167" t="s">
        <v>887</v>
      </c>
      <c r="D61" s="167"/>
      <c r="E61" s="167"/>
      <c r="F61" s="167"/>
      <c r="G61" s="180"/>
      <c r="H61" s="167"/>
      <c r="I61" s="167"/>
      <c r="J61" s="167"/>
      <c r="K61" s="167"/>
      <c r="L61" s="167"/>
      <c r="M61" s="167"/>
      <c r="N61" s="180"/>
      <c r="O61" s="180"/>
      <c r="P61" s="180"/>
      <c r="Q61" s="180"/>
      <c r="R61" s="180"/>
      <c r="S61" s="180"/>
      <c r="T61" s="180"/>
      <c r="U61" s="180"/>
      <c r="V61" s="180"/>
      <c r="W61" s="180"/>
      <c r="X61" s="180"/>
      <c r="Y61" s="180"/>
      <c r="Z61" s="180"/>
      <c r="AA61" s="180"/>
      <c r="AB61" s="180"/>
      <c r="AC61" s="180"/>
      <c r="AD61" s="180"/>
      <c r="AE61" s="180"/>
      <c r="AF61" s="180"/>
      <c r="AG61" s="180"/>
      <c r="AH61" s="180"/>
      <c r="AI61" s="180"/>
      <c r="AJ61" s="180"/>
      <c r="AK61" s="167"/>
      <c r="AL61" s="167"/>
      <c r="AM61" s="167"/>
      <c r="AN61" s="167"/>
      <c r="AO61" s="167"/>
      <c r="AP61" s="167"/>
      <c r="AQ61" s="167"/>
      <c r="AR61" s="167"/>
      <c r="AS61" s="167"/>
      <c r="AT61" s="167"/>
      <c r="AU61" s="167"/>
      <c r="AV61" s="167"/>
      <c r="AW61" s="167"/>
      <c r="AX61" s="167"/>
      <c r="AY61" s="167"/>
      <c r="AZ61" s="167"/>
      <c r="BA61" s="167"/>
      <c r="BB61" s="172"/>
      <c r="BC61" s="167"/>
      <c r="BD61" s="167"/>
      <c r="BE61" s="167"/>
      <c r="BF61" s="167"/>
      <c r="BG61" s="167"/>
      <c r="BH61" s="167"/>
      <c r="BI61" s="167"/>
      <c r="BJ61" s="167"/>
      <c r="BK61" s="167"/>
      <c r="BL61" s="167"/>
      <c r="BM61" s="167"/>
      <c r="BN61" s="167"/>
      <c r="BO61" s="167"/>
      <c r="BP61" s="167"/>
      <c r="BQ61" s="167"/>
      <c r="BR61" s="167"/>
      <c r="BS61" s="167"/>
      <c r="BT61" s="167"/>
      <c r="BU61" s="167"/>
      <c r="BV61" s="167"/>
      <c r="BW61" s="167"/>
      <c r="BX61" s="167"/>
      <c r="BY61" s="167"/>
      <c r="BZ61" s="167"/>
      <c r="CA61" s="167"/>
      <c r="CB61" s="170">
        <f t="shared" si="4"/>
        <v>0</v>
      </c>
      <c r="CC61" s="170">
        <f t="shared" si="5"/>
        <v>0</v>
      </c>
      <c r="CD61" s="170">
        <f t="shared" si="6"/>
        <v>0</v>
      </c>
      <c r="CE61" s="170">
        <f t="shared" si="7"/>
        <v>0</v>
      </c>
      <c r="CF61" s="170">
        <f t="shared" si="8"/>
        <v>0</v>
      </c>
      <c r="CG61" s="170">
        <f t="shared" si="9"/>
        <v>0</v>
      </c>
      <c r="CH61" s="170">
        <f t="shared" si="10"/>
        <v>0</v>
      </c>
      <c r="CI61" s="170">
        <f t="shared" si="11"/>
        <v>0</v>
      </c>
      <c r="CJ61" s="170">
        <f t="shared" si="12"/>
        <v>0</v>
      </c>
      <c r="CK61" s="170">
        <f t="shared" si="13"/>
        <v>0</v>
      </c>
      <c r="CL61" s="170">
        <f t="shared" si="14"/>
        <v>0</v>
      </c>
      <c r="CM61" s="173">
        <f t="shared" si="15"/>
        <v>0</v>
      </c>
      <c r="CN61" s="170">
        <f t="shared" si="16"/>
        <v>0</v>
      </c>
      <c r="CO61" s="172">
        <f t="shared" si="16"/>
        <v>0</v>
      </c>
      <c r="CP61" s="171">
        <f t="shared" si="0"/>
        <v>0</v>
      </c>
      <c r="CQ61" s="171">
        <f t="shared" si="1"/>
        <v>0</v>
      </c>
      <c r="CR61" s="171">
        <f t="shared" si="2"/>
        <v>0</v>
      </c>
      <c r="CS61" s="167">
        <f t="shared" si="3"/>
        <v>0</v>
      </c>
      <c r="CT61" s="176">
        <f t="shared" si="20"/>
        <v>0</v>
      </c>
      <c r="CU61" s="308"/>
      <c r="CV61" s="309"/>
      <c r="CW61" s="310"/>
      <c r="CX61" s="326"/>
      <c r="CY61" s="175"/>
      <c r="CZ61" s="175"/>
      <c r="DA61" s="175"/>
      <c r="DB61" s="175"/>
      <c r="DC61" s="175"/>
      <c r="DD61" s="175"/>
      <c r="DE61" s="175"/>
      <c r="DF61" s="175"/>
      <c r="DG61" s="175"/>
      <c r="DH61" s="175"/>
      <c r="DI61" s="175"/>
      <c r="DJ61" s="175"/>
      <c r="DK61" s="175"/>
      <c r="DL61" s="175"/>
      <c r="DM61" s="175"/>
      <c r="DN61" s="175"/>
      <c r="DO61" s="175"/>
      <c r="DP61" s="175"/>
      <c r="DQ61" s="175"/>
      <c r="DR61" s="175"/>
    </row>
    <row r="62" spans="1:132">
      <c r="A62" s="167" t="s">
        <v>126</v>
      </c>
      <c r="B62" s="167" t="s">
        <v>884</v>
      </c>
      <c r="C62" s="167" t="s">
        <v>888</v>
      </c>
      <c r="D62" s="167"/>
      <c r="E62" s="167"/>
      <c r="F62" s="167"/>
      <c r="G62" s="180"/>
      <c r="H62" s="167"/>
      <c r="I62" s="167"/>
      <c r="J62" s="167"/>
      <c r="K62" s="167"/>
      <c r="L62" s="167"/>
      <c r="M62" s="167"/>
      <c r="N62" s="218"/>
      <c r="O62" s="180"/>
      <c r="P62" s="180"/>
      <c r="Q62" s="180"/>
      <c r="R62" s="180"/>
      <c r="S62" s="180"/>
      <c r="T62" s="180"/>
      <c r="U62" s="180"/>
      <c r="V62" s="180"/>
      <c r="W62" s="180"/>
      <c r="X62" s="180"/>
      <c r="Y62" s="180"/>
      <c r="Z62" s="180"/>
      <c r="AA62" s="180"/>
      <c r="AB62" s="180"/>
      <c r="AC62" s="180"/>
      <c r="AD62" s="180"/>
      <c r="AE62" s="180"/>
      <c r="AF62" s="180"/>
      <c r="AG62" s="180"/>
      <c r="AH62" s="180"/>
      <c r="AI62" s="180"/>
      <c r="AJ62" s="180"/>
      <c r="AK62" s="167"/>
      <c r="AL62" s="167"/>
      <c r="AM62" s="167"/>
      <c r="AN62" s="167"/>
      <c r="AO62" s="167"/>
      <c r="AP62" s="167"/>
      <c r="AQ62" s="167"/>
      <c r="AR62" s="167"/>
      <c r="AS62" s="167"/>
      <c r="AT62" s="167"/>
      <c r="AU62" s="167"/>
      <c r="AV62" s="167"/>
      <c r="AW62" s="167"/>
      <c r="AX62" s="167"/>
      <c r="AY62" s="167"/>
      <c r="AZ62" s="167"/>
      <c r="BA62" s="167"/>
      <c r="BB62" s="172"/>
      <c r="BC62" s="167"/>
      <c r="BD62" s="167"/>
      <c r="BE62" s="167"/>
      <c r="BF62" s="167"/>
      <c r="BG62" s="167"/>
      <c r="BH62" s="167"/>
      <c r="BI62" s="167"/>
      <c r="BJ62" s="167"/>
      <c r="BK62" s="167"/>
      <c r="BL62" s="167"/>
      <c r="BM62" s="167"/>
      <c r="BN62" s="167"/>
      <c r="BO62" s="167"/>
      <c r="BP62" s="167"/>
      <c r="BQ62" s="167"/>
      <c r="BR62" s="167"/>
      <c r="BS62" s="167"/>
      <c r="BT62" s="167"/>
      <c r="BU62" s="167"/>
      <c r="BV62" s="167"/>
      <c r="BW62" s="167"/>
      <c r="BX62" s="167"/>
      <c r="BY62" s="167"/>
      <c r="BZ62" s="167"/>
      <c r="CA62" s="167"/>
      <c r="CB62" s="170">
        <f t="shared" si="4"/>
        <v>0</v>
      </c>
      <c r="CC62" s="170">
        <f t="shared" si="5"/>
        <v>0</v>
      </c>
      <c r="CD62" s="170">
        <f t="shared" si="6"/>
        <v>0</v>
      </c>
      <c r="CE62" s="170">
        <f t="shared" si="7"/>
        <v>0</v>
      </c>
      <c r="CF62" s="170">
        <f t="shared" si="8"/>
        <v>0</v>
      </c>
      <c r="CG62" s="170">
        <f t="shared" si="9"/>
        <v>0</v>
      </c>
      <c r="CH62" s="170">
        <f t="shared" si="10"/>
        <v>0</v>
      </c>
      <c r="CI62" s="170">
        <f t="shared" si="11"/>
        <v>0</v>
      </c>
      <c r="CJ62" s="170">
        <f t="shared" si="12"/>
        <v>0</v>
      </c>
      <c r="CK62" s="170">
        <f t="shared" si="13"/>
        <v>0</v>
      </c>
      <c r="CL62" s="170">
        <f t="shared" si="14"/>
        <v>0</v>
      </c>
      <c r="CM62" s="173">
        <f t="shared" si="15"/>
        <v>0</v>
      </c>
      <c r="CN62" s="170">
        <f t="shared" si="16"/>
        <v>0</v>
      </c>
      <c r="CO62" s="172">
        <f t="shared" si="16"/>
        <v>0</v>
      </c>
      <c r="CP62" s="171">
        <f t="shared" si="0"/>
        <v>0</v>
      </c>
      <c r="CQ62" s="171">
        <f t="shared" si="1"/>
        <v>0</v>
      </c>
      <c r="CR62" s="171">
        <f t="shared" si="2"/>
        <v>0</v>
      </c>
      <c r="CS62" s="167">
        <f t="shared" si="3"/>
        <v>0</v>
      </c>
      <c r="CT62" s="176">
        <f t="shared" si="20"/>
        <v>0</v>
      </c>
      <c r="CU62" s="308"/>
      <c r="CV62" s="309"/>
      <c r="CW62" s="310"/>
      <c r="CX62" s="326"/>
      <c r="CY62" s="175"/>
      <c r="CZ62" s="175"/>
      <c r="DA62" s="175"/>
      <c r="DB62" s="175"/>
      <c r="DC62" s="175"/>
      <c r="DD62" s="175"/>
      <c r="DE62" s="175"/>
      <c r="DF62" s="175"/>
      <c r="DG62" s="175"/>
      <c r="DH62" s="175"/>
      <c r="DI62" s="175"/>
      <c r="DJ62" s="175"/>
      <c r="DK62" s="175"/>
      <c r="DL62" s="175"/>
      <c r="DM62" s="175"/>
      <c r="DN62" s="175"/>
      <c r="DO62" s="175"/>
      <c r="DP62" s="175"/>
      <c r="DQ62" s="175"/>
      <c r="DR62" s="175"/>
    </row>
    <row r="63" spans="1:132">
      <c r="A63" s="167" t="s">
        <v>126</v>
      </c>
      <c r="B63" s="167" t="s">
        <v>884</v>
      </c>
      <c r="C63" s="167" t="s">
        <v>889</v>
      </c>
      <c r="D63" s="167"/>
      <c r="E63" s="167"/>
      <c r="F63" s="167"/>
      <c r="G63" s="180"/>
      <c r="H63" s="167"/>
      <c r="I63" s="167"/>
      <c r="J63" s="183"/>
      <c r="K63" s="183"/>
      <c r="L63" s="183"/>
      <c r="M63" s="183"/>
      <c r="N63" s="219"/>
      <c r="O63" s="217"/>
      <c r="P63" s="185"/>
      <c r="Q63" s="185"/>
      <c r="R63" s="185"/>
      <c r="S63" s="185"/>
      <c r="T63" s="185"/>
      <c r="U63" s="185"/>
      <c r="V63" s="185"/>
      <c r="W63" s="185"/>
      <c r="X63" s="185"/>
      <c r="Y63" s="185"/>
      <c r="Z63" s="185"/>
      <c r="AA63" s="185"/>
      <c r="AB63" s="185"/>
      <c r="AC63" s="185"/>
      <c r="AD63" s="185"/>
      <c r="AE63" s="185"/>
      <c r="AF63" s="185"/>
      <c r="AG63" s="185"/>
      <c r="AH63" s="185"/>
      <c r="AI63" s="185"/>
      <c r="AJ63" s="185"/>
      <c r="AK63" s="167"/>
      <c r="AL63" s="167"/>
      <c r="AM63" s="167"/>
      <c r="AN63" s="167"/>
      <c r="AO63" s="167"/>
      <c r="AP63" s="167"/>
      <c r="AQ63" s="167"/>
      <c r="AR63" s="167"/>
      <c r="AS63" s="167"/>
      <c r="AT63" s="167"/>
      <c r="AU63" s="167"/>
      <c r="AV63" s="167"/>
      <c r="AW63" s="167"/>
      <c r="AX63" s="167"/>
      <c r="AY63" s="167"/>
      <c r="AZ63" s="167"/>
      <c r="BA63" s="167"/>
      <c r="BB63" s="172"/>
      <c r="BC63" s="167"/>
      <c r="BD63" s="167"/>
      <c r="BE63" s="167"/>
      <c r="BF63" s="167"/>
      <c r="BG63" s="167"/>
      <c r="BH63" s="167"/>
      <c r="BI63" s="167"/>
      <c r="BJ63" s="167"/>
      <c r="BK63" s="167"/>
      <c r="BL63" s="167"/>
      <c r="BM63" s="167"/>
      <c r="BN63" s="167"/>
      <c r="BO63" s="167"/>
      <c r="BP63" s="167"/>
      <c r="BQ63" s="167"/>
      <c r="BR63" s="167"/>
      <c r="BS63" s="167"/>
      <c r="BT63" s="167"/>
      <c r="BU63" s="167"/>
      <c r="BV63" s="167"/>
      <c r="BW63" s="167"/>
      <c r="BX63" s="167"/>
      <c r="BY63" s="167"/>
      <c r="BZ63" s="167"/>
      <c r="CA63" s="167"/>
      <c r="CB63" s="170">
        <f t="shared" si="4"/>
        <v>0</v>
      </c>
      <c r="CC63" s="170">
        <f t="shared" si="5"/>
        <v>0</v>
      </c>
      <c r="CD63" s="170">
        <f t="shared" si="6"/>
        <v>0</v>
      </c>
      <c r="CE63" s="170">
        <f t="shared" si="7"/>
        <v>0</v>
      </c>
      <c r="CF63" s="170">
        <f t="shared" si="8"/>
        <v>0</v>
      </c>
      <c r="CG63" s="170">
        <f t="shared" si="9"/>
        <v>0</v>
      </c>
      <c r="CH63" s="170">
        <f t="shared" si="10"/>
        <v>0</v>
      </c>
      <c r="CI63" s="170">
        <f t="shared" si="11"/>
        <v>0</v>
      </c>
      <c r="CJ63" s="170">
        <f t="shared" si="12"/>
        <v>0</v>
      </c>
      <c r="CK63" s="170">
        <f t="shared" si="13"/>
        <v>0</v>
      </c>
      <c r="CL63" s="170">
        <f t="shared" si="14"/>
        <v>0</v>
      </c>
      <c r="CM63" s="173">
        <f t="shared" si="15"/>
        <v>0</v>
      </c>
      <c r="CN63" s="170">
        <f t="shared" si="16"/>
        <v>0</v>
      </c>
      <c r="CO63" s="172">
        <f t="shared" si="16"/>
        <v>0</v>
      </c>
      <c r="CP63" s="171">
        <f t="shared" si="0"/>
        <v>0</v>
      </c>
      <c r="CQ63" s="171">
        <f t="shared" si="1"/>
        <v>0</v>
      </c>
      <c r="CR63" s="171">
        <f t="shared" si="2"/>
        <v>0</v>
      </c>
      <c r="CS63" s="167">
        <f t="shared" si="3"/>
        <v>0</v>
      </c>
      <c r="CT63" s="176">
        <f t="shared" si="20"/>
        <v>0</v>
      </c>
      <c r="CU63" s="308"/>
      <c r="CV63" s="309"/>
      <c r="CW63" s="310"/>
      <c r="CX63" s="326"/>
      <c r="CY63" s="175"/>
      <c r="CZ63" s="175"/>
      <c r="DA63" s="175"/>
      <c r="DB63" s="175"/>
      <c r="DC63" s="175"/>
      <c r="DD63" s="175"/>
      <c r="DE63" s="175"/>
      <c r="DF63" s="175"/>
      <c r="DG63" s="175"/>
      <c r="DH63" s="175"/>
      <c r="DI63" s="175"/>
      <c r="DJ63" s="175"/>
      <c r="DK63" s="175"/>
      <c r="DL63" s="175"/>
      <c r="DM63" s="175"/>
      <c r="DN63" s="175"/>
      <c r="DO63" s="175"/>
      <c r="DP63" s="175"/>
      <c r="DQ63" s="175"/>
      <c r="DR63" s="175"/>
    </row>
    <row r="64" spans="1:132">
      <c r="A64" s="167" t="s">
        <v>126</v>
      </c>
      <c r="B64" s="167" t="s">
        <v>884</v>
      </c>
      <c r="C64" s="167" t="s">
        <v>890</v>
      </c>
      <c r="D64" s="167"/>
      <c r="E64" s="167"/>
      <c r="F64" s="167"/>
      <c r="G64" s="180"/>
      <c r="H64" s="167"/>
      <c r="I64" s="167"/>
      <c r="J64" s="167"/>
      <c r="K64" s="167"/>
      <c r="L64" s="167"/>
      <c r="M64" s="167"/>
      <c r="N64" s="219"/>
      <c r="O64" s="217"/>
      <c r="P64" s="185"/>
      <c r="Q64" s="185"/>
      <c r="R64" s="185"/>
      <c r="S64" s="185"/>
      <c r="T64" s="185"/>
      <c r="U64" s="185"/>
      <c r="V64" s="185"/>
      <c r="W64" s="185"/>
      <c r="X64" s="185"/>
      <c r="Y64" s="185"/>
      <c r="Z64" s="185"/>
      <c r="AA64" s="185"/>
      <c r="AB64" s="185"/>
      <c r="AC64" s="185"/>
      <c r="AD64" s="185"/>
      <c r="AE64" s="185"/>
      <c r="AF64" s="185"/>
      <c r="AG64" s="185"/>
      <c r="AH64" s="185"/>
      <c r="AI64" s="185"/>
      <c r="AJ64" s="185"/>
      <c r="AK64" s="167"/>
      <c r="AL64" s="167"/>
      <c r="AM64" s="167"/>
      <c r="AN64" s="167"/>
      <c r="AO64" s="167"/>
      <c r="AP64" s="167"/>
      <c r="AQ64" s="167"/>
      <c r="AR64" s="167"/>
      <c r="AS64" s="167"/>
      <c r="AT64" s="167"/>
      <c r="AU64" s="167"/>
      <c r="AV64" s="167"/>
      <c r="AW64" s="167"/>
      <c r="AX64" s="167"/>
      <c r="AY64" s="167"/>
      <c r="AZ64" s="167"/>
      <c r="BA64" s="167"/>
      <c r="BB64" s="172"/>
      <c r="BC64" s="167"/>
      <c r="BD64" s="167"/>
      <c r="BE64" s="167"/>
      <c r="BF64" s="167"/>
      <c r="BG64" s="167"/>
      <c r="BH64" s="167"/>
      <c r="BI64" s="167"/>
      <c r="BJ64" s="167"/>
      <c r="BK64" s="167"/>
      <c r="BL64" s="167"/>
      <c r="BM64" s="167"/>
      <c r="BN64" s="167"/>
      <c r="BO64" s="167"/>
      <c r="BP64" s="167"/>
      <c r="BQ64" s="167"/>
      <c r="BR64" s="167"/>
      <c r="BS64" s="167"/>
      <c r="BT64" s="167"/>
      <c r="BU64" s="167"/>
      <c r="BV64" s="167"/>
      <c r="BW64" s="167"/>
      <c r="BX64" s="167"/>
      <c r="BY64" s="167"/>
      <c r="BZ64" s="167"/>
      <c r="CA64" s="167"/>
      <c r="CB64" s="170">
        <f t="shared" si="4"/>
        <v>0</v>
      </c>
      <c r="CC64" s="170">
        <f t="shared" si="5"/>
        <v>0</v>
      </c>
      <c r="CD64" s="170">
        <f t="shared" si="6"/>
        <v>0</v>
      </c>
      <c r="CE64" s="170">
        <f t="shared" si="7"/>
        <v>0</v>
      </c>
      <c r="CF64" s="170">
        <f t="shared" si="8"/>
        <v>0</v>
      </c>
      <c r="CG64" s="170">
        <f t="shared" si="9"/>
        <v>0</v>
      </c>
      <c r="CH64" s="170">
        <f t="shared" si="10"/>
        <v>0</v>
      </c>
      <c r="CI64" s="170">
        <f t="shared" si="11"/>
        <v>0</v>
      </c>
      <c r="CJ64" s="170">
        <f t="shared" si="12"/>
        <v>0</v>
      </c>
      <c r="CK64" s="170">
        <f t="shared" si="13"/>
        <v>0</v>
      </c>
      <c r="CL64" s="170">
        <f t="shared" si="14"/>
        <v>0</v>
      </c>
      <c r="CM64" s="173">
        <f t="shared" si="15"/>
        <v>0</v>
      </c>
      <c r="CN64" s="170">
        <f t="shared" si="16"/>
        <v>0</v>
      </c>
      <c r="CO64" s="172">
        <f t="shared" si="16"/>
        <v>0</v>
      </c>
      <c r="CP64" s="171">
        <f t="shared" si="0"/>
        <v>0</v>
      </c>
      <c r="CQ64" s="171">
        <f t="shared" si="1"/>
        <v>0</v>
      </c>
      <c r="CR64" s="171">
        <f t="shared" si="2"/>
        <v>0</v>
      </c>
      <c r="CS64" s="167">
        <f t="shared" si="3"/>
        <v>0</v>
      </c>
      <c r="CT64" s="176">
        <f t="shared" si="20"/>
        <v>0</v>
      </c>
      <c r="CU64" s="308"/>
      <c r="CV64" s="309"/>
      <c r="CW64" s="310"/>
      <c r="CX64" s="326"/>
      <c r="CY64" s="175"/>
      <c r="CZ64" s="175"/>
      <c r="DA64" s="175"/>
      <c r="DB64" s="175"/>
      <c r="DC64" s="175"/>
      <c r="DD64" s="175"/>
      <c r="DE64" s="175"/>
      <c r="DF64" s="175"/>
      <c r="DG64" s="175"/>
      <c r="DH64" s="175"/>
      <c r="DI64" s="175"/>
      <c r="DJ64" s="175"/>
      <c r="DK64" s="175"/>
      <c r="DL64" s="175"/>
      <c r="DM64" s="175"/>
      <c r="DN64" s="175"/>
      <c r="DO64" s="175"/>
      <c r="DP64" s="175"/>
      <c r="DQ64" s="175"/>
      <c r="DR64" s="175"/>
    </row>
    <row r="65" spans="1:128">
      <c r="A65" s="167" t="s">
        <v>126</v>
      </c>
      <c r="B65" s="167" t="s">
        <v>884</v>
      </c>
      <c r="C65" s="167" t="s">
        <v>891</v>
      </c>
      <c r="D65" s="167"/>
      <c r="E65" s="167"/>
      <c r="F65" s="167"/>
      <c r="G65" s="180"/>
      <c r="H65" s="167"/>
      <c r="I65" s="167"/>
      <c r="J65" s="167"/>
      <c r="K65" s="167"/>
      <c r="L65" s="167"/>
      <c r="M65" s="167"/>
      <c r="N65" s="180"/>
      <c r="O65" s="180"/>
      <c r="P65" s="180"/>
      <c r="Q65" s="180"/>
      <c r="R65" s="180"/>
      <c r="S65" s="180"/>
      <c r="T65" s="180"/>
      <c r="U65" s="180"/>
      <c r="V65" s="180"/>
      <c r="W65" s="180"/>
      <c r="X65" s="180"/>
      <c r="Y65" s="180"/>
      <c r="Z65" s="180"/>
      <c r="AA65" s="180"/>
      <c r="AB65" s="180"/>
      <c r="AC65" s="180"/>
      <c r="AD65" s="180"/>
      <c r="AE65" s="180"/>
      <c r="AF65" s="180"/>
      <c r="AG65" s="180"/>
      <c r="AH65" s="180"/>
      <c r="AI65" s="180"/>
      <c r="AJ65" s="180"/>
      <c r="AK65" s="167"/>
      <c r="AL65" s="167"/>
      <c r="AM65" s="167"/>
      <c r="AN65" s="167"/>
      <c r="AO65" s="167"/>
      <c r="AP65" s="167"/>
      <c r="AQ65" s="167"/>
      <c r="AR65" s="167"/>
      <c r="AS65" s="167"/>
      <c r="AT65" s="167"/>
      <c r="AU65" s="167"/>
      <c r="AV65" s="167"/>
      <c r="AW65" s="167"/>
      <c r="AX65" s="167"/>
      <c r="AY65" s="167"/>
      <c r="AZ65" s="167"/>
      <c r="BA65" s="167"/>
      <c r="BB65" s="172"/>
      <c r="BC65" s="167"/>
      <c r="BD65" s="167"/>
      <c r="BE65" s="167"/>
      <c r="BF65" s="167"/>
      <c r="BG65" s="167"/>
      <c r="BH65" s="167"/>
      <c r="BI65" s="167"/>
      <c r="BJ65" s="167"/>
      <c r="BK65" s="167"/>
      <c r="BL65" s="167"/>
      <c r="BM65" s="167"/>
      <c r="BN65" s="167"/>
      <c r="BO65" s="167"/>
      <c r="BP65" s="167"/>
      <c r="BQ65" s="167"/>
      <c r="BR65" s="167"/>
      <c r="BS65" s="167"/>
      <c r="BT65" s="167"/>
      <c r="BU65" s="167"/>
      <c r="BV65" s="167"/>
      <c r="BW65" s="167"/>
      <c r="BX65" s="167"/>
      <c r="BY65" s="167"/>
      <c r="BZ65" s="167"/>
      <c r="CA65" s="167"/>
      <c r="CB65" s="170">
        <f t="shared" si="4"/>
        <v>0</v>
      </c>
      <c r="CC65" s="170">
        <f t="shared" si="5"/>
        <v>0</v>
      </c>
      <c r="CD65" s="170">
        <f t="shared" si="6"/>
        <v>0</v>
      </c>
      <c r="CE65" s="170">
        <f t="shared" si="7"/>
        <v>0</v>
      </c>
      <c r="CF65" s="170">
        <f t="shared" si="8"/>
        <v>0</v>
      </c>
      <c r="CG65" s="170">
        <f t="shared" si="9"/>
        <v>0</v>
      </c>
      <c r="CH65" s="170">
        <f t="shared" si="10"/>
        <v>0</v>
      </c>
      <c r="CI65" s="170">
        <f t="shared" si="11"/>
        <v>0</v>
      </c>
      <c r="CJ65" s="170">
        <f t="shared" si="12"/>
        <v>0</v>
      </c>
      <c r="CK65" s="170">
        <f t="shared" si="13"/>
        <v>0</v>
      </c>
      <c r="CL65" s="170">
        <f t="shared" si="14"/>
        <v>0</v>
      </c>
      <c r="CM65" s="173">
        <f t="shared" si="15"/>
        <v>0</v>
      </c>
      <c r="CN65" s="170">
        <f t="shared" si="16"/>
        <v>0</v>
      </c>
      <c r="CO65" s="172">
        <f t="shared" si="16"/>
        <v>0</v>
      </c>
      <c r="CP65" s="171">
        <f t="shared" si="0"/>
        <v>0</v>
      </c>
      <c r="CQ65" s="171">
        <f t="shared" si="1"/>
        <v>0</v>
      </c>
      <c r="CR65" s="171">
        <f t="shared" si="2"/>
        <v>0</v>
      </c>
      <c r="CS65" s="167">
        <f t="shared" si="3"/>
        <v>0</v>
      </c>
      <c r="CT65" s="176">
        <f t="shared" si="20"/>
        <v>0</v>
      </c>
      <c r="CU65" s="308"/>
      <c r="CV65" s="309"/>
      <c r="CW65" s="310"/>
      <c r="CX65" s="326"/>
      <c r="CY65" s="175"/>
      <c r="CZ65" s="175"/>
      <c r="DA65" s="175"/>
      <c r="DB65" s="175"/>
      <c r="DC65" s="175"/>
      <c r="DD65" s="175"/>
      <c r="DE65" s="175"/>
      <c r="DF65" s="175"/>
      <c r="DG65" s="175"/>
      <c r="DH65" s="175"/>
      <c r="DI65" s="175"/>
      <c r="DJ65" s="175"/>
      <c r="DK65" s="175"/>
      <c r="DL65" s="175"/>
      <c r="DM65" s="175"/>
      <c r="DN65" s="175"/>
      <c r="DO65" s="175"/>
      <c r="DP65" s="175"/>
      <c r="DQ65" s="175"/>
      <c r="DR65" s="175"/>
    </row>
    <row r="66" spans="1:128">
      <c r="A66" s="167" t="s">
        <v>126</v>
      </c>
      <c r="B66" s="167" t="s">
        <v>884</v>
      </c>
      <c r="C66" s="167" t="s">
        <v>892</v>
      </c>
      <c r="D66" s="167"/>
      <c r="E66" s="167"/>
      <c r="F66" s="2"/>
      <c r="G66" s="180"/>
      <c r="H66" s="167"/>
      <c r="I66" s="167"/>
      <c r="J66" s="167"/>
      <c r="K66" s="220"/>
      <c r="L66" s="221"/>
      <c r="M66" s="222"/>
      <c r="N66" s="220"/>
      <c r="O66" s="223"/>
      <c r="P66" s="185"/>
      <c r="Q66" s="224"/>
      <c r="R66" s="224"/>
      <c r="S66" s="224"/>
      <c r="T66" s="225"/>
      <c r="U66" s="225"/>
      <c r="V66" s="225"/>
      <c r="W66" s="225"/>
      <c r="X66" s="225"/>
      <c r="Y66" s="225"/>
      <c r="Z66" s="225"/>
      <c r="AA66" s="226"/>
      <c r="AB66" s="226"/>
      <c r="AC66" s="226"/>
      <c r="AD66" s="226"/>
      <c r="AE66" s="226"/>
      <c r="AF66" s="226"/>
      <c r="AG66" s="226"/>
      <c r="AH66" s="226"/>
      <c r="AI66" s="226"/>
      <c r="AJ66" s="226"/>
      <c r="AK66" s="226"/>
      <c r="AL66" s="226"/>
      <c r="AM66" s="226"/>
      <c r="AN66" s="226"/>
      <c r="AO66" s="226"/>
      <c r="AP66" s="226"/>
      <c r="AQ66" s="226"/>
      <c r="AR66" s="226"/>
      <c r="AS66" s="226"/>
      <c r="AT66" s="226"/>
      <c r="AU66" s="226"/>
      <c r="AV66" s="226"/>
      <c r="AW66" s="226"/>
      <c r="AX66" s="226"/>
      <c r="AY66" s="226"/>
      <c r="AZ66" s="226"/>
      <c r="BA66" s="167"/>
      <c r="BB66" s="172"/>
      <c r="BC66" s="167"/>
      <c r="BD66" s="167"/>
      <c r="BE66" s="167"/>
      <c r="BF66" s="167"/>
      <c r="BG66" s="167"/>
      <c r="BH66" s="167"/>
      <c r="BI66" s="167"/>
      <c r="BJ66" s="167"/>
      <c r="BK66" s="167"/>
      <c r="BL66" s="167"/>
      <c r="BM66" s="167"/>
      <c r="BN66" s="167"/>
      <c r="BO66" s="167"/>
      <c r="BP66" s="167"/>
      <c r="BQ66" s="167"/>
      <c r="BR66" s="167"/>
      <c r="BS66" s="167"/>
      <c r="BT66" s="167"/>
      <c r="BU66" s="167"/>
      <c r="BV66" s="167"/>
      <c r="BW66" s="167"/>
      <c r="BX66" s="167"/>
      <c r="BY66" s="167"/>
      <c r="BZ66" s="167"/>
      <c r="CA66" s="167"/>
      <c r="CB66" s="170">
        <f t="shared" si="4"/>
        <v>0</v>
      </c>
      <c r="CC66" s="170">
        <f t="shared" si="5"/>
        <v>0</v>
      </c>
      <c r="CD66" s="170">
        <f t="shared" si="6"/>
        <v>0</v>
      </c>
      <c r="CE66" s="170">
        <f t="shared" si="7"/>
        <v>0</v>
      </c>
      <c r="CF66" s="170">
        <f t="shared" si="8"/>
        <v>0</v>
      </c>
      <c r="CG66" s="170">
        <f t="shared" si="9"/>
        <v>0</v>
      </c>
      <c r="CH66" s="170">
        <f t="shared" si="10"/>
        <v>0</v>
      </c>
      <c r="CI66" s="170">
        <f t="shared" si="11"/>
        <v>0</v>
      </c>
      <c r="CJ66" s="170">
        <f t="shared" si="12"/>
        <v>0</v>
      </c>
      <c r="CK66" s="170">
        <f t="shared" si="13"/>
        <v>0</v>
      </c>
      <c r="CL66" s="170">
        <f t="shared" si="14"/>
        <v>0</v>
      </c>
      <c r="CM66" s="173">
        <f>CL66/32</f>
        <v>0</v>
      </c>
      <c r="CN66" s="170">
        <f t="shared" si="16"/>
        <v>0</v>
      </c>
      <c r="CO66" s="172">
        <f t="shared" si="16"/>
        <v>0</v>
      </c>
      <c r="CP66" s="171">
        <f t="shared" si="0"/>
        <v>0</v>
      </c>
      <c r="CQ66" s="171">
        <f t="shared" si="1"/>
        <v>0</v>
      </c>
      <c r="CR66" s="171">
        <f t="shared" si="2"/>
        <v>0</v>
      </c>
      <c r="CS66" s="167">
        <f t="shared" si="3"/>
        <v>0</v>
      </c>
      <c r="CT66" s="176">
        <f t="shared" si="20"/>
        <v>0</v>
      </c>
      <c r="CU66" s="308"/>
      <c r="CV66" s="309"/>
      <c r="CW66" s="310"/>
      <c r="CX66" s="326"/>
      <c r="CY66" s="175"/>
      <c r="CZ66" s="175"/>
      <c r="DA66" s="175"/>
      <c r="DB66" s="175"/>
      <c r="DC66" s="175"/>
      <c r="DD66" s="175"/>
      <c r="DE66" s="175"/>
      <c r="DF66" s="175"/>
      <c r="DG66" s="175"/>
      <c r="DH66" s="175"/>
      <c r="DI66" s="175"/>
      <c r="DJ66" s="175"/>
      <c r="DK66" s="175"/>
      <c r="DL66" s="175"/>
      <c r="DM66" s="175"/>
      <c r="DN66" s="175"/>
      <c r="DO66" s="175"/>
      <c r="DP66" s="175"/>
      <c r="DQ66" s="175"/>
      <c r="DR66" s="175"/>
    </row>
    <row r="67" spans="1:128">
      <c r="A67" s="167" t="s">
        <v>126</v>
      </c>
      <c r="B67" s="167" t="s">
        <v>884</v>
      </c>
      <c r="C67" s="167" t="s">
        <v>893</v>
      </c>
      <c r="D67" s="167"/>
      <c r="E67" s="167"/>
      <c r="F67" s="167"/>
      <c r="G67" s="180"/>
      <c r="H67" s="167"/>
      <c r="I67" s="167"/>
      <c r="J67" s="167"/>
      <c r="K67" s="167"/>
      <c r="L67" s="167"/>
      <c r="M67" s="183"/>
      <c r="N67" s="192"/>
      <c r="O67" s="217"/>
      <c r="P67" s="185"/>
      <c r="Q67" s="225"/>
      <c r="R67" s="225"/>
      <c r="S67" s="225"/>
      <c r="T67" s="225"/>
      <c r="U67" s="225"/>
      <c r="V67" s="225"/>
      <c r="W67" s="225"/>
      <c r="X67" s="225"/>
      <c r="Y67" s="225"/>
      <c r="Z67" s="225"/>
      <c r="AA67" s="226"/>
      <c r="AB67" s="226"/>
      <c r="AC67" s="226"/>
      <c r="AD67" s="226"/>
      <c r="AE67" s="226"/>
      <c r="AF67" s="226"/>
      <c r="AG67" s="226"/>
      <c r="AH67" s="226"/>
      <c r="AI67" s="226"/>
      <c r="AJ67" s="226"/>
      <c r="AK67" s="226"/>
      <c r="AL67" s="226"/>
      <c r="AM67" s="226"/>
      <c r="AN67" s="226"/>
      <c r="AO67" s="226"/>
      <c r="AP67" s="226"/>
      <c r="AQ67" s="226"/>
      <c r="AR67" s="226"/>
      <c r="AS67" s="226"/>
      <c r="AT67" s="226"/>
      <c r="AU67" s="226"/>
      <c r="AV67" s="226"/>
      <c r="AW67" s="226"/>
      <c r="AX67" s="226"/>
      <c r="AY67" s="226"/>
      <c r="AZ67" s="226"/>
      <c r="BA67" s="167"/>
      <c r="BB67" s="172"/>
      <c r="BC67" s="167"/>
      <c r="BD67" s="167"/>
      <c r="BE67" s="167"/>
      <c r="BF67" s="167"/>
      <c r="BG67" s="167"/>
      <c r="BH67" s="167"/>
      <c r="BI67" s="167"/>
      <c r="BJ67" s="167"/>
      <c r="BK67" s="167"/>
      <c r="BL67" s="167"/>
      <c r="BM67" s="167"/>
      <c r="BN67" s="167"/>
      <c r="BO67" s="167"/>
      <c r="BP67" s="167"/>
      <c r="BQ67" s="167"/>
      <c r="BR67" s="167"/>
      <c r="BS67" s="167"/>
      <c r="BT67" s="167"/>
      <c r="BU67" s="167"/>
      <c r="BV67" s="167"/>
      <c r="BW67" s="167"/>
      <c r="BX67" s="167"/>
      <c r="BY67" s="167"/>
      <c r="BZ67" s="167"/>
      <c r="CA67" s="167"/>
      <c r="CB67" s="170">
        <f t="shared" si="4"/>
        <v>0</v>
      </c>
      <c r="CC67" s="170">
        <f t="shared" si="5"/>
        <v>0</v>
      </c>
      <c r="CD67" s="170">
        <f t="shared" si="6"/>
        <v>0</v>
      </c>
      <c r="CE67" s="170">
        <f t="shared" si="7"/>
        <v>0</v>
      </c>
      <c r="CF67" s="170">
        <f t="shared" si="8"/>
        <v>0</v>
      </c>
      <c r="CG67" s="170">
        <f t="shared" si="9"/>
        <v>0</v>
      </c>
      <c r="CH67" s="170">
        <f t="shared" si="10"/>
        <v>0</v>
      </c>
      <c r="CI67" s="170">
        <f t="shared" si="11"/>
        <v>0</v>
      </c>
      <c r="CJ67" s="170">
        <f t="shared" si="12"/>
        <v>0</v>
      </c>
      <c r="CK67" s="170">
        <f t="shared" si="13"/>
        <v>0</v>
      </c>
      <c r="CL67" s="170">
        <f t="shared" si="14"/>
        <v>0</v>
      </c>
      <c r="CM67" s="173">
        <f t="shared" si="15"/>
        <v>0</v>
      </c>
      <c r="CN67" s="170">
        <f t="shared" si="16"/>
        <v>0</v>
      </c>
      <c r="CO67" s="172">
        <f t="shared" si="16"/>
        <v>0</v>
      </c>
      <c r="CP67" s="171">
        <f t="shared" si="0"/>
        <v>0</v>
      </c>
      <c r="CQ67" s="171">
        <f t="shared" si="1"/>
        <v>0</v>
      </c>
      <c r="CR67" s="171">
        <f t="shared" si="2"/>
        <v>0</v>
      </c>
      <c r="CS67" s="167">
        <f t="shared" si="3"/>
        <v>0</v>
      </c>
      <c r="CT67" s="176">
        <f t="shared" si="20"/>
        <v>0</v>
      </c>
      <c r="CU67" s="308"/>
      <c r="CV67" s="309"/>
      <c r="CW67" s="310"/>
      <c r="CX67" s="326"/>
      <c r="CY67" s="175"/>
      <c r="CZ67" s="175"/>
      <c r="DA67" s="175"/>
      <c r="DB67" s="175"/>
      <c r="DC67" s="175"/>
      <c r="DD67" s="175"/>
      <c r="DE67" s="175"/>
      <c r="DF67" s="175"/>
      <c r="DG67" s="175"/>
      <c r="DH67" s="175"/>
      <c r="DI67" s="175"/>
      <c r="DJ67" s="175"/>
      <c r="DK67" s="175"/>
      <c r="DL67" s="175"/>
      <c r="DM67" s="175"/>
      <c r="DN67" s="175"/>
      <c r="DO67" s="175"/>
      <c r="DP67" s="175"/>
      <c r="DQ67" s="175"/>
      <c r="DR67" s="175"/>
      <c r="DS67" s="175"/>
      <c r="DT67" s="175"/>
      <c r="DU67" s="175"/>
      <c r="DV67" s="175"/>
      <c r="DW67" s="175"/>
      <c r="DX67" s="175"/>
    </row>
    <row r="68" spans="1:128" ht="15" customHeight="1">
      <c r="A68" s="167" t="s">
        <v>126</v>
      </c>
      <c r="B68" s="167" t="s">
        <v>884</v>
      </c>
      <c r="C68" s="167" t="s">
        <v>894</v>
      </c>
      <c r="D68" s="167"/>
      <c r="E68" s="167"/>
      <c r="F68" s="167"/>
      <c r="G68" s="180"/>
      <c r="H68" s="167"/>
      <c r="I68" s="167"/>
      <c r="J68" s="167"/>
      <c r="K68" s="167"/>
      <c r="L68" s="167"/>
      <c r="M68" s="167"/>
      <c r="N68" s="180"/>
      <c r="O68" s="180"/>
      <c r="P68" s="180"/>
      <c r="Q68" s="225"/>
      <c r="R68" s="225"/>
      <c r="S68" s="225"/>
      <c r="T68" s="225"/>
      <c r="U68" s="225"/>
      <c r="V68" s="225"/>
      <c r="W68" s="225"/>
      <c r="X68" s="225"/>
      <c r="Y68" s="225"/>
      <c r="Z68" s="225"/>
      <c r="AA68" s="226"/>
      <c r="AB68" s="226"/>
      <c r="AC68" s="226"/>
      <c r="AD68" s="226"/>
      <c r="AE68" s="226"/>
      <c r="AF68" s="226"/>
      <c r="AG68" s="226"/>
      <c r="AH68" s="226"/>
      <c r="AI68" s="226"/>
      <c r="AJ68" s="226"/>
      <c r="AK68" s="226"/>
      <c r="AL68" s="226"/>
      <c r="AM68" s="226"/>
      <c r="AN68" s="226"/>
      <c r="AO68" s="226"/>
      <c r="AP68" s="226"/>
      <c r="AQ68" s="226"/>
      <c r="AR68" s="226"/>
      <c r="AS68" s="226"/>
      <c r="AT68" s="226"/>
      <c r="AU68" s="226"/>
      <c r="AV68" s="226"/>
      <c r="AW68" s="226"/>
      <c r="AX68" s="226"/>
      <c r="AY68" s="226"/>
      <c r="AZ68" s="226"/>
      <c r="BA68" s="167"/>
      <c r="BB68" s="172"/>
      <c r="BC68" s="167"/>
      <c r="BD68" s="167"/>
      <c r="BE68" s="167"/>
      <c r="BF68" s="167"/>
      <c r="BG68" s="167"/>
      <c r="BH68" s="167"/>
      <c r="BI68" s="167"/>
      <c r="BJ68" s="167"/>
      <c r="BK68" s="167"/>
      <c r="BL68" s="167"/>
      <c r="BM68" s="167"/>
      <c r="BN68" s="167"/>
      <c r="BO68" s="167"/>
      <c r="BP68" s="167"/>
      <c r="BQ68" s="167"/>
      <c r="BR68" s="167"/>
      <c r="BS68" s="167"/>
      <c r="BT68" s="167"/>
      <c r="BU68" s="167"/>
      <c r="BV68" s="167"/>
      <c r="BW68" s="167"/>
      <c r="BX68" s="167"/>
      <c r="BY68" s="167"/>
      <c r="BZ68" s="167"/>
      <c r="CA68" s="167"/>
      <c r="CB68" s="170">
        <f t="shared" si="4"/>
        <v>0</v>
      </c>
      <c r="CC68" s="170">
        <f t="shared" si="5"/>
        <v>0</v>
      </c>
      <c r="CD68" s="170">
        <f t="shared" si="6"/>
        <v>0</v>
      </c>
      <c r="CE68" s="170">
        <f t="shared" si="7"/>
        <v>0</v>
      </c>
      <c r="CF68" s="170">
        <f t="shared" si="8"/>
        <v>0</v>
      </c>
      <c r="CG68" s="170">
        <f t="shared" si="9"/>
        <v>0</v>
      </c>
      <c r="CH68" s="170">
        <f t="shared" si="10"/>
        <v>0</v>
      </c>
      <c r="CI68" s="170">
        <f t="shared" si="11"/>
        <v>0</v>
      </c>
      <c r="CJ68" s="170">
        <f t="shared" si="12"/>
        <v>0</v>
      </c>
      <c r="CK68" s="170">
        <f t="shared" si="13"/>
        <v>0</v>
      </c>
      <c r="CL68" s="170">
        <f t="shared" si="14"/>
        <v>0</v>
      </c>
      <c r="CM68" s="173">
        <f t="shared" si="15"/>
        <v>0</v>
      </c>
      <c r="CN68" s="170">
        <f t="shared" si="16"/>
        <v>0</v>
      </c>
      <c r="CO68" s="172">
        <f t="shared" si="16"/>
        <v>0</v>
      </c>
      <c r="CP68" s="171">
        <f t="shared" si="0"/>
        <v>0</v>
      </c>
      <c r="CQ68" s="171">
        <f t="shared" si="1"/>
        <v>0</v>
      </c>
      <c r="CR68" s="171">
        <f t="shared" si="2"/>
        <v>0</v>
      </c>
      <c r="CS68" s="167">
        <f t="shared" si="3"/>
        <v>0</v>
      </c>
      <c r="CT68" s="176">
        <f t="shared" si="20"/>
        <v>0</v>
      </c>
      <c r="CU68" s="308"/>
      <c r="CV68" s="309"/>
      <c r="CW68" s="310"/>
      <c r="CX68" s="326"/>
      <c r="CY68" s="175"/>
      <c r="CZ68" s="175"/>
      <c r="DA68" s="175"/>
      <c r="DB68" s="175"/>
      <c r="DC68" s="175"/>
      <c r="DD68" s="175" t="s">
        <v>141</v>
      </c>
      <c r="DE68" s="175"/>
      <c r="DF68" s="175"/>
      <c r="DG68" s="175"/>
      <c r="DH68" s="175"/>
      <c r="DI68" s="175"/>
      <c r="DJ68" s="175"/>
      <c r="DK68" s="175"/>
      <c r="DL68" s="175"/>
      <c r="DM68" s="175"/>
      <c r="DN68" s="175"/>
      <c r="DO68" s="175"/>
      <c r="DP68" s="175"/>
      <c r="DQ68" s="175"/>
      <c r="DR68" s="175"/>
      <c r="DS68" s="175"/>
      <c r="DT68" s="175"/>
      <c r="DU68" s="175"/>
      <c r="DV68" s="175"/>
      <c r="DW68" s="175"/>
      <c r="DX68" s="175"/>
    </row>
    <row r="69" spans="1:128">
      <c r="A69" s="167" t="s">
        <v>126</v>
      </c>
      <c r="B69" s="167" t="s">
        <v>884</v>
      </c>
      <c r="C69" s="167" t="s">
        <v>895</v>
      </c>
      <c r="D69" s="167"/>
      <c r="E69" s="197"/>
      <c r="F69" s="167"/>
      <c r="G69" s="180"/>
      <c r="H69" s="167"/>
      <c r="I69" s="167"/>
      <c r="J69" s="197"/>
      <c r="K69" s="197"/>
      <c r="L69" s="197"/>
      <c r="M69" s="197"/>
      <c r="N69" s="198"/>
      <c r="O69" s="199"/>
      <c r="P69" s="199"/>
      <c r="Q69" s="225"/>
      <c r="R69" s="225"/>
      <c r="S69" s="225"/>
      <c r="T69" s="225"/>
      <c r="U69" s="225"/>
      <c r="V69" s="225"/>
      <c r="W69" s="225"/>
      <c r="X69" s="225"/>
      <c r="Y69" s="225"/>
      <c r="Z69" s="225"/>
      <c r="AA69" s="226"/>
      <c r="AB69" s="226"/>
      <c r="AC69" s="226"/>
      <c r="AD69" s="226"/>
      <c r="AE69" s="226"/>
      <c r="AF69" s="226"/>
      <c r="AG69" s="226"/>
      <c r="AH69" s="226"/>
      <c r="AI69" s="226"/>
      <c r="AJ69" s="226"/>
      <c r="AK69" s="226"/>
      <c r="AL69" s="226"/>
      <c r="AM69" s="226"/>
      <c r="AN69" s="226"/>
      <c r="AO69" s="226"/>
      <c r="AP69" s="226"/>
      <c r="AQ69" s="226"/>
      <c r="AR69" s="226"/>
      <c r="AS69" s="226"/>
      <c r="AT69" s="226"/>
      <c r="AU69" s="226"/>
      <c r="AV69" s="226"/>
      <c r="AW69" s="226"/>
      <c r="AX69" s="226"/>
      <c r="AY69" s="226"/>
      <c r="AZ69" s="226"/>
      <c r="BA69" s="167"/>
      <c r="BB69" s="172"/>
      <c r="BC69" s="167"/>
      <c r="BD69" s="167"/>
      <c r="BE69" s="167"/>
      <c r="BF69" s="167"/>
      <c r="BG69" s="167"/>
      <c r="BH69" s="167"/>
      <c r="BI69" s="167"/>
      <c r="BJ69" s="167"/>
      <c r="BK69" s="167"/>
      <c r="BL69" s="167"/>
      <c r="BM69" s="167"/>
      <c r="BN69" s="167"/>
      <c r="BO69" s="167"/>
      <c r="BP69" s="167"/>
      <c r="BQ69" s="167"/>
      <c r="BR69" s="167"/>
      <c r="BS69" s="167"/>
      <c r="BT69" s="167"/>
      <c r="BU69" s="167"/>
      <c r="BV69" s="167"/>
      <c r="BW69" s="167"/>
      <c r="BX69" s="167"/>
      <c r="BY69" s="167"/>
      <c r="BZ69" s="167"/>
      <c r="CA69" s="167"/>
      <c r="CB69" s="170">
        <f t="shared" si="4"/>
        <v>0</v>
      </c>
      <c r="CC69" s="170">
        <f t="shared" si="5"/>
        <v>0</v>
      </c>
      <c r="CD69" s="170">
        <f t="shared" si="6"/>
        <v>0</v>
      </c>
      <c r="CE69" s="170">
        <f t="shared" si="7"/>
        <v>0</v>
      </c>
      <c r="CF69" s="170">
        <f t="shared" si="8"/>
        <v>0</v>
      </c>
      <c r="CG69" s="170">
        <f t="shared" si="9"/>
        <v>0</v>
      </c>
      <c r="CH69" s="170">
        <f t="shared" si="10"/>
        <v>0</v>
      </c>
      <c r="CI69" s="170">
        <f t="shared" si="11"/>
        <v>0</v>
      </c>
      <c r="CJ69" s="170">
        <f t="shared" si="12"/>
        <v>0</v>
      </c>
      <c r="CK69" s="170">
        <f t="shared" si="13"/>
        <v>0</v>
      </c>
      <c r="CL69" s="170">
        <f t="shared" si="14"/>
        <v>0</v>
      </c>
      <c r="CM69" s="173">
        <f t="shared" si="15"/>
        <v>0</v>
      </c>
      <c r="CN69" s="170">
        <f t="shared" si="16"/>
        <v>0</v>
      </c>
      <c r="CO69" s="172">
        <f t="shared" si="16"/>
        <v>0</v>
      </c>
      <c r="CP69" s="171">
        <f t="shared" si="16"/>
        <v>0</v>
      </c>
      <c r="CQ69" s="171">
        <f t="shared" si="1"/>
        <v>0</v>
      </c>
      <c r="CR69" s="171">
        <f t="shared" si="2"/>
        <v>0</v>
      </c>
      <c r="CS69" s="167">
        <f t="shared" si="3"/>
        <v>0</v>
      </c>
      <c r="CT69" s="176">
        <f t="shared" si="20"/>
        <v>0</v>
      </c>
      <c r="CU69" s="318"/>
      <c r="CV69" s="319"/>
      <c r="CW69" s="320"/>
      <c r="CX69" s="326"/>
      <c r="CY69" s="175"/>
      <c r="CZ69" s="175"/>
      <c r="DA69" s="175"/>
      <c r="DB69" s="175"/>
      <c r="DC69" s="175"/>
      <c r="DD69" s="175" t="s">
        <v>143</v>
      </c>
      <c r="DE69" s="175"/>
      <c r="DF69" s="175"/>
      <c r="DG69" s="175"/>
      <c r="DH69" s="175"/>
      <c r="DI69" s="175"/>
      <c r="DJ69" s="175"/>
      <c r="DK69" s="175"/>
      <c r="DL69" s="175"/>
      <c r="DM69" s="175"/>
      <c r="DN69" s="175"/>
      <c r="DO69" s="175"/>
      <c r="DP69" s="175"/>
      <c r="DQ69" s="175"/>
      <c r="DR69" s="175"/>
      <c r="DS69" s="175"/>
      <c r="DT69" s="175"/>
      <c r="DU69" s="175"/>
      <c r="DV69" s="175"/>
      <c r="DW69" s="175"/>
      <c r="DX69" s="175"/>
    </row>
    <row r="70" spans="1:128">
      <c r="A70" s="167" t="s">
        <v>126</v>
      </c>
      <c r="B70" s="167" t="s">
        <v>896</v>
      </c>
      <c r="C70" s="167" t="s">
        <v>897</v>
      </c>
      <c r="D70" s="167"/>
      <c r="E70" s="167"/>
      <c r="F70" s="167"/>
      <c r="G70" s="167"/>
      <c r="H70" s="167"/>
      <c r="I70" s="167"/>
      <c r="J70" s="167"/>
      <c r="K70" s="167"/>
      <c r="L70" s="167"/>
      <c r="M70" s="167"/>
      <c r="N70" s="180"/>
      <c r="O70" s="185"/>
      <c r="P70" s="185"/>
      <c r="Q70" s="225"/>
      <c r="R70" s="225"/>
      <c r="S70" s="225"/>
      <c r="T70" s="225"/>
      <c r="U70" s="225"/>
      <c r="V70" s="225"/>
      <c r="W70" s="225"/>
      <c r="X70" s="225"/>
      <c r="Y70" s="225"/>
      <c r="Z70" s="225"/>
      <c r="AA70" s="226"/>
      <c r="AB70" s="226"/>
      <c r="AC70" s="226"/>
      <c r="AD70" s="226"/>
      <c r="AE70" s="226"/>
      <c r="AF70" s="226"/>
      <c r="AG70" s="226"/>
      <c r="AH70" s="226"/>
      <c r="AI70" s="226"/>
      <c r="AJ70" s="226"/>
      <c r="AK70" s="226"/>
      <c r="AL70" s="226"/>
      <c r="AM70" s="226"/>
      <c r="AN70" s="226"/>
      <c r="AO70" s="226"/>
      <c r="AP70" s="226"/>
      <c r="AQ70" s="226"/>
      <c r="AR70" s="226"/>
      <c r="AS70" s="226"/>
      <c r="AT70" s="226"/>
      <c r="AU70" s="226"/>
      <c r="AV70" s="226"/>
      <c r="AW70" s="226"/>
      <c r="AX70" s="226"/>
      <c r="AY70" s="226"/>
      <c r="AZ70" s="226"/>
      <c r="BA70" s="167"/>
      <c r="BB70" s="172"/>
      <c r="BC70" s="167"/>
      <c r="BD70" s="167"/>
      <c r="BE70" s="167"/>
      <c r="BF70" s="167"/>
      <c r="BG70" s="167"/>
      <c r="BH70" s="167"/>
      <c r="BI70" s="167"/>
      <c r="BJ70" s="167"/>
      <c r="BK70" s="167"/>
      <c r="BL70" s="167"/>
      <c r="BM70" s="167"/>
      <c r="BN70" s="167"/>
      <c r="BO70" s="167"/>
      <c r="BP70" s="167"/>
      <c r="BQ70" s="167"/>
      <c r="BR70" s="167"/>
      <c r="BS70" s="167"/>
      <c r="BT70" s="167"/>
      <c r="BU70" s="167"/>
      <c r="BV70" s="167"/>
      <c r="BW70" s="167"/>
      <c r="BX70" s="167"/>
      <c r="BY70" s="167"/>
      <c r="BZ70" s="167"/>
      <c r="CA70" s="167"/>
      <c r="CB70" s="170">
        <f t="shared" ref="CB70:CB109" si="21">COUNTIF(Q70:S70,"SI")</f>
        <v>0</v>
      </c>
      <c r="CC70" s="170">
        <f t="shared" ref="CC70:CC109" si="22">COUNTIF(T70:V70,"SI")</f>
        <v>0</v>
      </c>
      <c r="CD70" s="170">
        <f t="shared" ref="CD70:CD109" si="23">COUNTIF(W70:Z70,"SI")</f>
        <v>0</v>
      </c>
      <c r="CE70" s="170">
        <f t="shared" ref="CE70:CE109" si="24">COUNTIF(AA70:AD70,"SI")</f>
        <v>0</v>
      </c>
      <c r="CF70" s="170">
        <f t="shared" ref="CF70:CF109" si="25">COUNTIF(AE70:AI70,"SI")</f>
        <v>0</v>
      </c>
      <c r="CG70" s="170">
        <f t="shared" ref="CG70:CG109" si="26">COUNTIF(AJ70:AL70,"SI")</f>
        <v>0</v>
      </c>
      <c r="CH70" s="170">
        <f t="shared" ref="CH70:CH109" si="27">COUNTIF(AM70:AO70,"SI")</f>
        <v>0</v>
      </c>
      <c r="CI70" s="170">
        <f t="shared" ref="CI70:CI109" si="28">COUNTIF(AP70:AS70,"SI")</f>
        <v>0</v>
      </c>
      <c r="CJ70" s="170">
        <f t="shared" ref="CJ70:CJ109" si="29">COUNTIF(AT70:AW70,"SI")</f>
        <v>0</v>
      </c>
      <c r="CK70" s="170">
        <f t="shared" ref="CK70:CK109" si="30">COUNTIF(AX70:AZ70,"SI")</f>
        <v>0</v>
      </c>
      <c r="CL70" s="170">
        <f t="shared" ref="CL70:CL109" si="31">SUM(CB70:CK70)</f>
        <v>0</v>
      </c>
      <c r="CM70" s="173">
        <f t="shared" ref="CM70:CM109" si="32">CL70/36</f>
        <v>0</v>
      </c>
      <c r="CN70" s="170">
        <f t="shared" ref="CN70:CP109" si="33">COUNTIF(BA70,"SI")</f>
        <v>0</v>
      </c>
      <c r="CO70" s="172">
        <f t="shared" si="33"/>
        <v>0</v>
      </c>
      <c r="CP70" s="171">
        <f t="shared" si="33"/>
        <v>0</v>
      </c>
      <c r="CQ70" s="171">
        <f t="shared" si="1"/>
        <v>0</v>
      </c>
      <c r="CR70" s="171">
        <f t="shared" si="2"/>
        <v>0</v>
      </c>
      <c r="CS70" s="167">
        <f t="shared" si="3"/>
        <v>0</v>
      </c>
      <c r="CT70" s="227">
        <f t="shared" si="20"/>
        <v>0</v>
      </c>
      <c r="CU70" s="305">
        <f>AVERAGE(CT70:CT77)</f>
        <v>0</v>
      </c>
      <c r="CV70" s="306"/>
      <c r="CW70" s="307"/>
      <c r="CX70" s="326"/>
      <c r="CY70" s="175"/>
      <c r="CZ70" s="175"/>
      <c r="DA70" s="175"/>
      <c r="DB70" s="175"/>
      <c r="DC70" s="175"/>
      <c r="DD70" s="175" t="s">
        <v>142</v>
      </c>
      <c r="DE70" s="175"/>
      <c r="DF70" s="175"/>
      <c r="DG70" s="175"/>
      <c r="DH70" s="175"/>
      <c r="DI70" s="175"/>
      <c r="DJ70" s="175"/>
      <c r="DK70" s="175"/>
      <c r="DL70" s="175"/>
      <c r="DM70" s="175"/>
      <c r="DN70" s="175"/>
      <c r="DO70" s="175"/>
      <c r="DP70" s="175"/>
      <c r="DQ70" s="175"/>
      <c r="DR70" s="175"/>
      <c r="DS70" s="175"/>
      <c r="DT70" s="175"/>
      <c r="DU70" s="175"/>
      <c r="DV70" s="175"/>
      <c r="DW70" s="175"/>
      <c r="DX70" s="175"/>
    </row>
    <row r="71" spans="1:128">
      <c r="A71" s="167" t="s">
        <v>126</v>
      </c>
      <c r="B71" s="167" t="s">
        <v>896</v>
      </c>
      <c r="C71" s="167" t="s">
        <v>898</v>
      </c>
      <c r="D71" s="167"/>
      <c r="E71" s="167"/>
      <c r="F71" s="167"/>
      <c r="G71" s="167"/>
      <c r="H71" s="167"/>
      <c r="I71" s="167"/>
      <c r="J71" s="167"/>
      <c r="K71" s="167"/>
      <c r="L71" s="167"/>
      <c r="M71" s="167"/>
      <c r="N71" s="180"/>
      <c r="O71" s="185"/>
      <c r="P71" s="185"/>
      <c r="Q71" s="225"/>
      <c r="R71" s="225"/>
      <c r="S71" s="225"/>
      <c r="T71" s="225"/>
      <c r="U71" s="225"/>
      <c r="V71" s="225"/>
      <c r="W71" s="225"/>
      <c r="X71" s="225"/>
      <c r="Y71" s="225"/>
      <c r="Z71" s="225"/>
      <c r="AA71" s="226"/>
      <c r="AB71" s="226"/>
      <c r="AC71" s="226"/>
      <c r="AD71" s="226"/>
      <c r="AE71" s="226"/>
      <c r="AF71" s="226"/>
      <c r="AG71" s="226"/>
      <c r="AH71" s="226"/>
      <c r="AI71" s="226"/>
      <c r="AJ71" s="226"/>
      <c r="AK71" s="226"/>
      <c r="AL71" s="226"/>
      <c r="AM71" s="226"/>
      <c r="AN71" s="226"/>
      <c r="AO71" s="226"/>
      <c r="AP71" s="226"/>
      <c r="AQ71" s="226"/>
      <c r="AR71" s="226"/>
      <c r="AS71" s="226"/>
      <c r="AT71" s="226"/>
      <c r="AU71" s="226"/>
      <c r="AV71" s="226"/>
      <c r="AW71" s="226"/>
      <c r="AX71" s="226"/>
      <c r="AY71" s="226"/>
      <c r="AZ71" s="226"/>
      <c r="BA71" s="167"/>
      <c r="BB71" s="172"/>
      <c r="BC71" s="167"/>
      <c r="BD71" s="167"/>
      <c r="BE71" s="167"/>
      <c r="BF71" s="167"/>
      <c r="BG71" s="167"/>
      <c r="BH71" s="167"/>
      <c r="BI71" s="167"/>
      <c r="BJ71" s="167"/>
      <c r="BK71" s="167"/>
      <c r="BL71" s="167"/>
      <c r="BM71" s="167"/>
      <c r="BN71" s="167"/>
      <c r="BO71" s="167"/>
      <c r="BP71" s="167"/>
      <c r="BQ71" s="167"/>
      <c r="BR71" s="167"/>
      <c r="BS71" s="167"/>
      <c r="BT71" s="167"/>
      <c r="BU71" s="167"/>
      <c r="BV71" s="167"/>
      <c r="BW71" s="167"/>
      <c r="BX71" s="167"/>
      <c r="BY71" s="167"/>
      <c r="BZ71" s="167"/>
      <c r="CA71" s="167"/>
      <c r="CB71" s="170">
        <f t="shared" si="21"/>
        <v>0</v>
      </c>
      <c r="CC71" s="170">
        <f t="shared" si="22"/>
        <v>0</v>
      </c>
      <c r="CD71" s="170">
        <f t="shared" si="23"/>
        <v>0</v>
      </c>
      <c r="CE71" s="170">
        <f t="shared" si="24"/>
        <v>0</v>
      </c>
      <c r="CF71" s="170">
        <f t="shared" si="25"/>
        <v>0</v>
      </c>
      <c r="CG71" s="170">
        <f t="shared" si="26"/>
        <v>0</v>
      </c>
      <c r="CH71" s="170">
        <f t="shared" si="27"/>
        <v>0</v>
      </c>
      <c r="CI71" s="170">
        <f t="shared" si="28"/>
        <v>0</v>
      </c>
      <c r="CJ71" s="170">
        <f t="shared" si="29"/>
        <v>0</v>
      </c>
      <c r="CK71" s="170">
        <f t="shared" si="30"/>
        <v>0</v>
      </c>
      <c r="CL71" s="170">
        <f t="shared" si="31"/>
        <v>0</v>
      </c>
      <c r="CM71" s="173">
        <f t="shared" si="32"/>
        <v>0</v>
      </c>
      <c r="CN71" s="170">
        <f t="shared" si="33"/>
        <v>0</v>
      </c>
      <c r="CO71" s="172">
        <f t="shared" si="33"/>
        <v>0</v>
      </c>
      <c r="CP71" s="171">
        <f t="shared" si="33"/>
        <v>0</v>
      </c>
      <c r="CQ71" s="171">
        <f t="shared" si="1"/>
        <v>0</v>
      </c>
      <c r="CR71" s="171">
        <f t="shared" si="2"/>
        <v>0</v>
      </c>
      <c r="CS71" s="167">
        <f t="shared" si="3"/>
        <v>0</v>
      </c>
      <c r="CT71" s="227">
        <f t="shared" si="20"/>
        <v>0</v>
      </c>
      <c r="CU71" s="308"/>
      <c r="CV71" s="309"/>
      <c r="CW71" s="310"/>
      <c r="CX71" s="326"/>
      <c r="CY71" s="175"/>
      <c r="CZ71" s="175"/>
      <c r="DA71" s="175"/>
      <c r="DB71" s="175"/>
      <c r="DC71" s="175"/>
      <c r="DD71" s="175"/>
      <c r="DE71" s="175"/>
      <c r="DF71" s="175"/>
      <c r="DG71" s="175"/>
      <c r="DH71" s="175"/>
      <c r="DI71" s="175"/>
      <c r="DJ71" s="175"/>
      <c r="DK71" s="175"/>
      <c r="DL71" s="175"/>
      <c r="DM71" s="175"/>
      <c r="DN71" s="175"/>
      <c r="DO71" s="175"/>
      <c r="DP71" s="175"/>
      <c r="DQ71" s="175"/>
      <c r="DR71" s="175"/>
      <c r="DS71" s="175"/>
      <c r="DT71" s="175"/>
      <c r="DU71" s="175"/>
      <c r="DV71" s="175"/>
      <c r="DW71" s="175"/>
      <c r="DX71" s="175"/>
    </row>
    <row r="72" spans="1:128">
      <c r="A72" s="167" t="s">
        <v>126</v>
      </c>
      <c r="B72" s="167" t="s">
        <v>896</v>
      </c>
      <c r="C72" s="167" t="s">
        <v>899</v>
      </c>
      <c r="D72" s="167"/>
      <c r="E72" s="167"/>
      <c r="F72" s="167"/>
      <c r="G72" s="167"/>
      <c r="H72" s="167"/>
      <c r="I72" s="167"/>
      <c r="J72" s="167"/>
      <c r="K72" s="167"/>
      <c r="L72" s="167"/>
      <c r="M72" s="167"/>
      <c r="N72" s="180"/>
      <c r="O72" s="185"/>
      <c r="P72" s="185"/>
      <c r="Q72" s="225"/>
      <c r="R72" s="225"/>
      <c r="S72" s="225"/>
      <c r="T72" s="225"/>
      <c r="U72" s="225"/>
      <c r="V72" s="225"/>
      <c r="W72" s="225"/>
      <c r="X72" s="225"/>
      <c r="Y72" s="225"/>
      <c r="Z72" s="225"/>
      <c r="AA72" s="226"/>
      <c r="AB72" s="226"/>
      <c r="AC72" s="226"/>
      <c r="AD72" s="226"/>
      <c r="AE72" s="226"/>
      <c r="AF72" s="226"/>
      <c r="AG72" s="226"/>
      <c r="AH72" s="226"/>
      <c r="AI72" s="226"/>
      <c r="AJ72" s="226"/>
      <c r="AK72" s="226"/>
      <c r="AL72" s="226"/>
      <c r="AM72" s="226"/>
      <c r="AN72" s="226"/>
      <c r="AO72" s="226"/>
      <c r="AP72" s="226"/>
      <c r="AQ72" s="226"/>
      <c r="AR72" s="226"/>
      <c r="AS72" s="226"/>
      <c r="AT72" s="226"/>
      <c r="AU72" s="226"/>
      <c r="AV72" s="226"/>
      <c r="AW72" s="226"/>
      <c r="AX72" s="226"/>
      <c r="AY72" s="226"/>
      <c r="AZ72" s="226"/>
      <c r="BA72" s="167"/>
      <c r="BB72" s="172"/>
      <c r="BC72" s="167"/>
      <c r="BD72" s="167"/>
      <c r="BE72" s="167"/>
      <c r="BF72" s="167"/>
      <c r="BG72" s="167"/>
      <c r="BH72" s="167"/>
      <c r="BI72" s="167"/>
      <c r="BJ72" s="167"/>
      <c r="BK72" s="167"/>
      <c r="BL72" s="167"/>
      <c r="BM72" s="167"/>
      <c r="BN72" s="167"/>
      <c r="BO72" s="167"/>
      <c r="BP72" s="167"/>
      <c r="BQ72" s="167"/>
      <c r="BR72" s="167"/>
      <c r="BS72" s="167"/>
      <c r="BT72" s="167"/>
      <c r="BU72" s="167"/>
      <c r="BV72" s="167"/>
      <c r="BW72" s="167"/>
      <c r="BX72" s="167"/>
      <c r="BY72" s="167"/>
      <c r="BZ72" s="167"/>
      <c r="CA72" s="167"/>
      <c r="CB72" s="170">
        <f t="shared" si="21"/>
        <v>0</v>
      </c>
      <c r="CC72" s="170">
        <f t="shared" si="22"/>
        <v>0</v>
      </c>
      <c r="CD72" s="170">
        <f t="shared" si="23"/>
        <v>0</v>
      </c>
      <c r="CE72" s="170">
        <f t="shared" si="24"/>
        <v>0</v>
      </c>
      <c r="CF72" s="170">
        <f t="shared" si="25"/>
        <v>0</v>
      </c>
      <c r="CG72" s="170">
        <f t="shared" si="26"/>
        <v>0</v>
      </c>
      <c r="CH72" s="170">
        <f t="shared" si="27"/>
        <v>0</v>
      </c>
      <c r="CI72" s="170">
        <f t="shared" si="28"/>
        <v>0</v>
      </c>
      <c r="CJ72" s="170">
        <f t="shared" si="29"/>
        <v>0</v>
      </c>
      <c r="CK72" s="170">
        <f t="shared" si="30"/>
        <v>0</v>
      </c>
      <c r="CL72" s="170">
        <f t="shared" si="31"/>
        <v>0</v>
      </c>
      <c r="CM72" s="173">
        <f t="shared" si="32"/>
        <v>0</v>
      </c>
      <c r="CN72" s="170">
        <f t="shared" si="33"/>
        <v>0</v>
      </c>
      <c r="CO72" s="172">
        <f t="shared" si="33"/>
        <v>0</v>
      </c>
      <c r="CP72" s="171">
        <f t="shared" si="33"/>
        <v>0</v>
      </c>
      <c r="CQ72" s="171">
        <f t="shared" si="1"/>
        <v>0</v>
      </c>
      <c r="CR72" s="171">
        <f t="shared" si="2"/>
        <v>0</v>
      </c>
      <c r="CS72" s="167">
        <f t="shared" si="3"/>
        <v>0</v>
      </c>
      <c r="CT72" s="227">
        <f t="shared" si="20"/>
        <v>0</v>
      </c>
      <c r="CU72" s="308"/>
      <c r="CV72" s="309"/>
      <c r="CW72" s="310"/>
      <c r="CX72" s="326"/>
      <c r="CY72" s="175"/>
      <c r="CZ72" s="175"/>
      <c r="DA72" s="175"/>
      <c r="DB72" s="175"/>
      <c r="DC72" s="175"/>
      <c r="DD72" s="175"/>
      <c r="DE72" s="175"/>
      <c r="DF72" s="175"/>
      <c r="DG72" s="175"/>
      <c r="DH72" s="175"/>
      <c r="DI72" s="175"/>
      <c r="DJ72" s="175"/>
      <c r="DK72" s="175"/>
      <c r="DL72" s="175"/>
      <c r="DM72" s="175"/>
      <c r="DN72" s="175"/>
      <c r="DO72" s="175"/>
      <c r="DP72" s="175"/>
      <c r="DQ72" s="175"/>
      <c r="DR72" s="175"/>
      <c r="DS72" s="175"/>
      <c r="DT72" s="175"/>
      <c r="DU72" s="175"/>
      <c r="DV72" s="175"/>
      <c r="DW72" s="175"/>
      <c r="DX72" s="175"/>
    </row>
    <row r="73" spans="1:128">
      <c r="A73" s="167" t="s">
        <v>126</v>
      </c>
      <c r="B73" s="167" t="s">
        <v>896</v>
      </c>
      <c r="C73" s="167" t="s">
        <v>900</v>
      </c>
      <c r="D73" s="167"/>
      <c r="E73" s="167"/>
      <c r="F73" s="167"/>
      <c r="G73" s="167"/>
      <c r="H73" s="167"/>
      <c r="I73" s="167"/>
      <c r="J73" s="167"/>
      <c r="K73" s="167"/>
      <c r="L73" s="167"/>
      <c r="M73" s="167"/>
      <c r="N73" s="180"/>
      <c r="O73" s="185"/>
      <c r="P73" s="185"/>
      <c r="Q73" s="225"/>
      <c r="R73" s="225"/>
      <c r="S73" s="225"/>
      <c r="T73" s="225"/>
      <c r="U73" s="225"/>
      <c r="V73" s="225"/>
      <c r="W73" s="225"/>
      <c r="X73" s="225"/>
      <c r="Y73" s="225"/>
      <c r="Z73" s="225"/>
      <c r="AA73" s="226"/>
      <c r="AB73" s="226"/>
      <c r="AC73" s="226"/>
      <c r="AD73" s="226"/>
      <c r="AE73" s="226"/>
      <c r="AF73" s="226"/>
      <c r="AG73" s="226"/>
      <c r="AH73" s="226"/>
      <c r="AI73" s="226"/>
      <c r="AJ73" s="226"/>
      <c r="AK73" s="226"/>
      <c r="AL73" s="226"/>
      <c r="AM73" s="226"/>
      <c r="AN73" s="226"/>
      <c r="AO73" s="226"/>
      <c r="AP73" s="226"/>
      <c r="AQ73" s="226"/>
      <c r="AR73" s="226"/>
      <c r="AS73" s="226"/>
      <c r="AT73" s="226"/>
      <c r="AU73" s="226"/>
      <c r="AV73" s="226"/>
      <c r="AW73" s="226"/>
      <c r="AX73" s="226"/>
      <c r="AY73" s="226"/>
      <c r="AZ73" s="226"/>
      <c r="BA73" s="167"/>
      <c r="BB73" s="172"/>
      <c r="BC73" s="167"/>
      <c r="BD73" s="167"/>
      <c r="BE73" s="167"/>
      <c r="BF73" s="167"/>
      <c r="BG73" s="167"/>
      <c r="BH73" s="167"/>
      <c r="BI73" s="167"/>
      <c r="BJ73" s="167"/>
      <c r="BK73" s="167"/>
      <c r="BL73" s="167"/>
      <c r="BM73" s="167"/>
      <c r="BN73" s="167"/>
      <c r="BO73" s="167"/>
      <c r="BP73" s="167"/>
      <c r="BQ73" s="167"/>
      <c r="BR73" s="167"/>
      <c r="BS73" s="167"/>
      <c r="BT73" s="167"/>
      <c r="BU73" s="167"/>
      <c r="BV73" s="167"/>
      <c r="BW73" s="167"/>
      <c r="BX73" s="167"/>
      <c r="BY73" s="167"/>
      <c r="BZ73" s="167"/>
      <c r="CA73" s="167"/>
      <c r="CB73" s="170">
        <f t="shared" si="21"/>
        <v>0</v>
      </c>
      <c r="CC73" s="170">
        <f t="shared" si="22"/>
        <v>0</v>
      </c>
      <c r="CD73" s="170">
        <f t="shared" si="23"/>
        <v>0</v>
      </c>
      <c r="CE73" s="170">
        <f t="shared" si="24"/>
        <v>0</v>
      </c>
      <c r="CF73" s="170">
        <f t="shared" si="25"/>
        <v>0</v>
      </c>
      <c r="CG73" s="170">
        <f t="shared" si="26"/>
        <v>0</v>
      </c>
      <c r="CH73" s="170">
        <f t="shared" si="27"/>
        <v>0</v>
      </c>
      <c r="CI73" s="170">
        <f t="shared" si="28"/>
        <v>0</v>
      </c>
      <c r="CJ73" s="170">
        <f t="shared" si="29"/>
        <v>0</v>
      </c>
      <c r="CK73" s="170">
        <f t="shared" si="30"/>
        <v>0</v>
      </c>
      <c r="CL73" s="170">
        <f t="shared" si="31"/>
        <v>0</v>
      </c>
      <c r="CM73" s="173">
        <f t="shared" si="32"/>
        <v>0</v>
      </c>
      <c r="CN73" s="170">
        <f t="shared" si="33"/>
        <v>0</v>
      </c>
      <c r="CO73" s="172">
        <f t="shared" si="33"/>
        <v>0</v>
      </c>
      <c r="CP73" s="171">
        <f t="shared" si="33"/>
        <v>0</v>
      </c>
      <c r="CQ73" s="171">
        <f t="shared" si="1"/>
        <v>0</v>
      </c>
      <c r="CR73" s="171">
        <f t="shared" si="2"/>
        <v>0</v>
      </c>
      <c r="CS73" s="167">
        <f t="shared" si="3"/>
        <v>0</v>
      </c>
      <c r="CT73" s="227">
        <f t="shared" si="20"/>
        <v>0</v>
      </c>
      <c r="CU73" s="308"/>
      <c r="CV73" s="309"/>
      <c r="CW73" s="310"/>
      <c r="CX73" s="326"/>
      <c r="CY73" s="175"/>
      <c r="CZ73" s="175"/>
      <c r="DA73" s="175"/>
      <c r="DB73" s="175"/>
      <c r="DC73" s="175"/>
      <c r="DD73" s="175"/>
      <c r="DE73" s="175"/>
      <c r="DF73" s="175"/>
      <c r="DG73" s="175"/>
      <c r="DH73" s="175"/>
      <c r="DI73" s="175"/>
      <c r="DJ73" s="175"/>
      <c r="DK73" s="175"/>
      <c r="DL73" s="175"/>
      <c r="DM73" s="175"/>
      <c r="DN73" s="175"/>
      <c r="DO73" s="175"/>
      <c r="DP73" s="175"/>
      <c r="DQ73" s="175"/>
      <c r="DR73" s="175"/>
      <c r="DS73" s="175"/>
      <c r="DT73" s="175"/>
      <c r="DU73" s="175"/>
      <c r="DV73" s="175"/>
      <c r="DW73" s="175"/>
      <c r="DX73" s="175"/>
    </row>
    <row r="74" spans="1:128">
      <c r="A74" s="167" t="s">
        <v>126</v>
      </c>
      <c r="B74" s="167" t="s">
        <v>896</v>
      </c>
      <c r="C74" s="167" t="s">
        <v>901</v>
      </c>
      <c r="D74" s="167"/>
      <c r="E74" s="167"/>
      <c r="F74" s="167"/>
      <c r="G74" s="167"/>
      <c r="H74" s="167"/>
      <c r="I74" s="167"/>
      <c r="J74" s="167"/>
      <c r="K74" s="167"/>
      <c r="L74" s="167"/>
      <c r="M74" s="167"/>
      <c r="N74" s="180"/>
      <c r="O74" s="185"/>
      <c r="P74" s="185"/>
      <c r="Q74" s="225"/>
      <c r="R74" s="225"/>
      <c r="S74" s="225"/>
      <c r="T74" s="225"/>
      <c r="U74" s="225"/>
      <c r="V74" s="225"/>
      <c r="W74" s="225"/>
      <c r="X74" s="225"/>
      <c r="Y74" s="225"/>
      <c r="Z74" s="225"/>
      <c r="AA74" s="226"/>
      <c r="AB74" s="226"/>
      <c r="AC74" s="226"/>
      <c r="AD74" s="226"/>
      <c r="AE74" s="226"/>
      <c r="AF74" s="226"/>
      <c r="AG74" s="226"/>
      <c r="AH74" s="226"/>
      <c r="AI74" s="226"/>
      <c r="AJ74" s="226"/>
      <c r="AK74" s="226"/>
      <c r="AL74" s="226"/>
      <c r="AM74" s="226"/>
      <c r="AN74" s="226"/>
      <c r="AO74" s="226"/>
      <c r="AP74" s="226"/>
      <c r="AQ74" s="226"/>
      <c r="AR74" s="226"/>
      <c r="AS74" s="226"/>
      <c r="AT74" s="226"/>
      <c r="AU74" s="226"/>
      <c r="AV74" s="226"/>
      <c r="AW74" s="226"/>
      <c r="AX74" s="226"/>
      <c r="AY74" s="226"/>
      <c r="AZ74" s="226"/>
      <c r="BA74" s="167"/>
      <c r="BB74" s="172"/>
      <c r="BC74" s="167"/>
      <c r="BD74" s="167"/>
      <c r="BE74" s="167"/>
      <c r="BF74" s="167"/>
      <c r="BG74" s="167"/>
      <c r="BH74" s="167"/>
      <c r="BI74" s="167"/>
      <c r="BJ74" s="167"/>
      <c r="BK74" s="167"/>
      <c r="BL74" s="167"/>
      <c r="BM74" s="167"/>
      <c r="BN74" s="167"/>
      <c r="BO74" s="167"/>
      <c r="BP74" s="167"/>
      <c r="BQ74" s="167"/>
      <c r="BR74" s="167"/>
      <c r="BS74" s="167"/>
      <c r="BT74" s="167"/>
      <c r="BU74" s="167"/>
      <c r="BV74" s="167"/>
      <c r="BW74" s="167"/>
      <c r="BX74" s="167"/>
      <c r="BY74" s="167"/>
      <c r="BZ74" s="167"/>
      <c r="CA74" s="167"/>
      <c r="CB74" s="170">
        <f t="shared" si="21"/>
        <v>0</v>
      </c>
      <c r="CC74" s="170">
        <f t="shared" si="22"/>
        <v>0</v>
      </c>
      <c r="CD74" s="170">
        <f t="shared" si="23"/>
        <v>0</v>
      </c>
      <c r="CE74" s="170">
        <f t="shared" si="24"/>
        <v>0</v>
      </c>
      <c r="CF74" s="170">
        <f t="shared" si="25"/>
        <v>0</v>
      </c>
      <c r="CG74" s="170">
        <f t="shared" si="26"/>
        <v>0</v>
      </c>
      <c r="CH74" s="170">
        <f t="shared" si="27"/>
        <v>0</v>
      </c>
      <c r="CI74" s="170">
        <f t="shared" si="28"/>
        <v>0</v>
      </c>
      <c r="CJ74" s="170">
        <f t="shared" si="29"/>
        <v>0</v>
      </c>
      <c r="CK74" s="170">
        <f t="shared" si="30"/>
        <v>0</v>
      </c>
      <c r="CL74" s="170">
        <f t="shared" si="31"/>
        <v>0</v>
      </c>
      <c r="CM74" s="173">
        <f t="shared" si="32"/>
        <v>0</v>
      </c>
      <c r="CN74" s="170">
        <f t="shared" si="33"/>
        <v>0</v>
      </c>
      <c r="CO74" s="172">
        <f t="shared" si="33"/>
        <v>0</v>
      </c>
      <c r="CP74" s="171">
        <f t="shared" si="33"/>
        <v>0</v>
      </c>
      <c r="CQ74" s="171">
        <f t="shared" si="1"/>
        <v>0</v>
      </c>
      <c r="CR74" s="171">
        <f t="shared" si="2"/>
        <v>0</v>
      </c>
      <c r="CS74" s="167">
        <f t="shared" si="3"/>
        <v>0</v>
      </c>
      <c r="CT74" s="227">
        <f t="shared" si="20"/>
        <v>0</v>
      </c>
      <c r="CU74" s="308"/>
      <c r="CV74" s="309"/>
      <c r="CW74" s="310"/>
      <c r="CX74" s="326"/>
      <c r="CY74" s="175"/>
      <c r="CZ74" s="175"/>
      <c r="DA74" s="175"/>
      <c r="DB74" s="175"/>
      <c r="DC74" s="175"/>
      <c r="DD74" s="175"/>
      <c r="DE74" s="175"/>
      <c r="DF74" s="175"/>
      <c r="DG74" s="175"/>
      <c r="DH74" s="175"/>
      <c r="DI74" s="175"/>
      <c r="DJ74" s="175"/>
      <c r="DK74" s="175"/>
      <c r="DL74" s="175"/>
      <c r="DM74" s="175"/>
      <c r="DN74" s="175"/>
      <c r="DO74" s="175"/>
      <c r="DP74" s="175"/>
      <c r="DQ74" s="175"/>
      <c r="DR74" s="175"/>
      <c r="DS74" s="175"/>
      <c r="DT74" s="175"/>
      <c r="DU74" s="175"/>
      <c r="DV74" s="175"/>
      <c r="DW74" s="175"/>
      <c r="DX74" s="175"/>
    </row>
    <row r="75" spans="1:128">
      <c r="A75" s="167" t="s">
        <v>126</v>
      </c>
      <c r="B75" s="167" t="s">
        <v>896</v>
      </c>
      <c r="C75" s="167" t="s">
        <v>902</v>
      </c>
      <c r="D75" s="167"/>
      <c r="E75" s="167"/>
      <c r="F75" s="167"/>
      <c r="G75" s="167"/>
      <c r="H75" s="167"/>
      <c r="I75" s="167"/>
      <c r="J75" s="167"/>
      <c r="K75" s="167"/>
      <c r="L75" s="167"/>
      <c r="M75" s="167"/>
      <c r="N75" s="180"/>
      <c r="O75" s="185"/>
      <c r="P75" s="185"/>
      <c r="Q75" s="225"/>
      <c r="R75" s="225"/>
      <c r="S75" s="225"/>
      <c r="T75" s="225"/>
      <c r="U75" s="225"/>
      <c r="V75" s="225"/>
      <c r="W75" s="225"/>
      <c r="X75" s="225"/>
      <c r="Y75" s="225"/>
      <c r="Z75" s="225"/>
      <c r="AA75" s="226"/>
      <c r="AB75" s="226"/>
      <c r="AC75" s="226"/>
      <c r="AD75" s="226"/>
      <c r="AE75" s="226"/>
      <c r="AF75" s="226"/>
      <c r="AG75" s="226"/>
      <c r="AH75" s="226"/>
      <c r="AI75" s="226"/>
      <c r="AJ75" s="226"/>
      <c r="AK75" s="226"/>
      <c r="AL75" s="226"/>
      <c r="AM75" s="226"/>
      <c r="AN75" s="226"/>
      <c r="AO75" s="226"/>
      <c r="AP75" s="226"/>
      <c r="AQ75" s="226"/>
      <c r="AR75" s="226"/>
      <c r="AS75" s="226"/>
      <c r="AT75" s="226"/>
      <c r="AU75" s="226"/>
      <c r="AV75" s="226"/>
      <c r="AW75" s="226"/>
      <c r="AX75" s="226"/>
      <c r="AY75" s="226"/>
      <c r="AZ75" s="226"/>
      <c r="BA75" s="167"/>
      <c r="BB75" s="172"/>
      <c r="BC75" s="167"/>
      <c r="BD75" s="167"/>
      <c r="BE75" s="167"/>
      <c r="BF75" s="167"/>
      <c r="BG75" s="167"/>
      <c r="BH75" s="167"/>
      <c r="BI75" s="167"/>
      <c r="BJ75" s="167"/>
      <c r="BK75" s="167"/>
      <c r="BL75" s="167"/>
      <c r="BM75" s="167"/>
      <c r="BN75" s="167"/>
      <c r="BO75" s="167"/>
      <c r="BP75" s="167"/>
      <c r="BQ75" s="167"/>
      <c r="BR75" s="167"/>
      <c r="BS75" s="167"/>
      <c r="BT75" s="167"/>
      <c r="BU75" s="167"/>
      <c r="BV75" s="167"/>
      <c r="BW75" s="167"/>
      <c r="BX75" s="167"/>
      <c r="BY75" s="167"/>
      <c r="BZ75" s="167"/>
      <c r="CA75" s="167"/>
      <c r="CB75" s="170">
        <f t="shared" si="21"/>
        <v>0</v>
      </c>
      <c r="CC75" s="170">
        <f t="shared" si="22"/>
        <v>0</v>
      </c>
      <c r="CD75" s="170">
        <f t="shared" si="23"/>
        <v>0</v>
      </c>
      <c r="CE75" s="170">
        <f t="shared" si="24"/>
        <v>0</v>
      </c>
      <c r="CF75" s="170">
        <f t="shared" si="25"/>
        <v>0</v>
      </c>
      <c r="CG75" s="170">
        <f t="shared" si="26"/>
        <v>0</v>
      </c>
      <c r="CH75" s="170">
        <f t="shared" si="27"/>
        <v>0</v>
      </c>
      <c r="CI75" s="170">
        <f t="shared" si="28"/>
        <v>0</v>
      </c>
      <c r="CJ75" s="170">
        <f t="shared" si="29"/>
        <v>0</v>
      </c>
      <c r="CK75" s="170">
        <f t="shared" si="30"/>
        <v>0</v>
      </c>
      <c r="CL75" s="170">
        <f t="shared" si="31"/>
        <v>0</v>
      </c>
      <c r="CM75" s="173">
        <f t="shared" si="32"/>
        <v>0</v>
      </c>
      <c r="CN75" s="170">
        <f t="shared" si="33"/>
        <v>0</v>
      </c>
      <c r="CO75" s="172">
        <f t="shared" si="33"/>
        <v>0</v>
      </c>
      <c r="CP75" s="171">
        <f t="shared" si="33"/>
        <v>0</v>
      </c>
      <c r="CQ75" s="171">
        <f t="shared" si="1"/>
        <v>0</v>
      </c>
      <c r="CR75" s="171">
        <f t="shared" si="2"/>
        <v>0</v>
      </c>
      <c r="CS75" s="167">
        <f t="shared" si="3"/>
        <v>0</v>
      </c>
      <c r="CT75" s="227">
        <f t="shared" si="20"/>
        <v>0</v>
      </c>
      <c r="CU75" s="308"/>
      <c r="CV75" s="309"/>
      <c r="CW75" s="310"/>
      <c r="CX75" s="326"/>
      <c r="CY75" s="175"/>
      <c r="CZ75" s="175"/>
      <c r="DA75" s="175"/>
      <c r="DB75" s="175"/>
      <c r="DC75" s="175"/>
      <c r="DD75" s="175"/>
      <c r="DE75" s="175"/>
      <c r="DF75" s="175"/>
      <c r="DG75" s="175"/>
      <c r="DH75" s="175"/>
      <c r="DI75" s="175"/>
      <c r="DJ75" s="175"/>
      <c r="DK75" s="175"/>
      <c r="DL75" s="175"/>
      <c r="DM75" s="175"/>
      <c r="DN75" s="175"/>
      <c r="DO75" s="175"/>
      <c r="DP75" s="175"/>
      <c r="DQ75" s="175"/>
      <c r="DR75" s="175"/>
      <c r="DS75" s="175"/>
      <c r="DT75" s="175"/>
      <c r="DU75" s="175"/>
      <c r="DV75" s="175"/>
      <c r="DW75" s="175"/>
      <c r="DX75" s="175"/>
    </row>
    <row r="76" spans="1:128" ht="15" customHeight="1">
      <c r="A76" s="167" t="s">
        <v>126</v>
      </c>
      <c r="B76" s="167" t="s">
        <v>896</v>
      </c>
      <c r="C76" s="167" t="s">
        <v>903</v>
      </c>
      <c r="D76" s="167"/>
      <c r="E76" s="167"/>
      <c r="F76" s="167"/>
      <c r="G76" s="167"/>
      <c r="H76" s="167"/>
      <c r="I76" s="167"/>
      <c r="J76" s="167"/>
      <c r="K76" s="167"/>
      <c r="L76" s="167"/>
      <c r="M76" s="167"/>
      <c r="N76" s="180"/>
      <c r="O76" s="180"/>
      <c r="P76" s="180"/>
      <c r="Q76" s="225"/>
      <c r="R76" s="225"/>
      <c r="S76" s="225"/>
      <c r="T76" s="225"/>
      <c r="U76" s="225"/>
      <c r="V76" s="225"/>
      <c r="W76" s="225"/>
      <c r="X76" s="225"/>
      <c r="Y76" s="225"/>
      <c r="Z76" s="225"/>
      <c r="AA76" s="226"/>
      <c r="AB76" s="226"/>
      <c r="AC76" s="226"/>
      <c r="AD76" s="226"/>
      <c r="AE76" s="226"/>
      <c r="AF76" s="226"/>
      <c r="AG76" s="226"/>
      <c r="AH76" s="226"/>
      <c r="AI76" s="226"/>
      <c r="AJ76" s="226"/>
      <c r="AK76" s="226"/>
      <c r="AL76" s="226"/>
      <c r="AM76" s="226"/>
      <c r="AN76" s="226"/>
      <c r="AO76" s="226"/>
      <c r="AP76" s="226"/>
      <c r="AQ76" s="226"/>
      <c r="AR76" s="226"/>
      <c r="AS76" s="226"/>
      <c r="AT76" s="226"/>
      <c r="AU76" s="226"/>
      <c r="AV76" s="226"/>
      <c r="AW76" s="226"/>
      <c r="AX76" s="226"/>
      <c r="AY76" s="226"/>
      <c r="AZ76" s="226"/>
      <c r="BA76" s="167"/>
      <c r="BB76" s="172"/>
      <c r="BC76" s="167"/>
      <c r="BD76" s="167"/>
      <c r="BE76" s="167"/>
      <c r="BF76" s="167"/>
      <c r="BG76" s="167"/>
      <c r="BH76" s="167"/>
      <c r="BI76" s="167"/>
      <c r="BJ76" s="167"/>
      <c r="BK76" s="167"/>
      <c r="BL76" s="167"/>
      <c r="BM76" s="167"/>
      <c r="BN76" s="167"/>
      <c r="BO76" s="167"/>
      <c r="BP76" s="167"/>
      <c r="BQ76" s="167"/>
      <c r="BR76" s="167"/>
      <c r="BS76" s="167"/>
      <c r="BT76" s="167"/>
      <c r="BU76" s="167"/>
      <c r="BV76" s="167"/>
      <c r="BW76" s="167"/>
      <c r="BX76" s="167"/>
      <c r="BY76" s="167"/>
      <c r="BZ76" s="167"/>
      <c r="CA76" s="167"/>
      <c r="CB76" s="170">
        <f t="shared" si="21"/>
        <v>0</v>
      </c>
      <c r="CC76" s="170">
        <f t="shared" si="22"/>
        <v>0</v>
      </c>
      <c r="CD76" s="170">
        <f t="shared" si="23"/>
        <v>0</v>
      </c>
      <c r="CE76" s="170">
        <f t="shared" si="24"/>
        <v>0</v>
      </c>
      <c r="CF76" s="170">
        <f t="shared" si="25"/>
        <v>0</v>
      </c>
      <c r="CG76" s="170">
        <f t="shared" si="26"/>
        <v>0</v>
      </c>
      <c r="CH76" s="170">
        <f t="shared" si="27"/>
        <v>0</v>
      </c>
      <c r="CI76" s="170">
        <f t="shared" si="28"/>
        <v>0</v>
      </c>
      <c r="CJ76" s="170">
        <f t="shared" si="29"/>
        <v>0</v>
      </c>
      <c r="CK76" s="170">
        <f t="shared" si="30"/>
        <v>0</v>
      </c>
      <c r="CL76" s="170">
        <f t="shared" si="31"/>
        <v>0</v>
      </c>
      <c r="CM76" s="173">
        <f t="shared" si="32"/>
        <v>0</v>
      </c>
      <c r="CN76" s="170">
        <f t="shared" si="33"/>
        <v>0</v>
      </c>
      <c r="CO76" s="172">
        <f t="shared" si="33"/>
        <v>0</v>
      </c>
      <c r="CP76" s="171">
        <f t="shared" si="33"/>
        <v>0</v>
      </c>
      <c r="CQ76" s="171">
        <f t="shared" si="1"/>
        <v>0</v>
      </c>
      <c r="CR76" s="171">
        <f t="shared" si="2"/>
        <v>0</v>
      </c>
      <c r="CS76" s="167">
        <f t="shared" si="3"/>
        <v>0</v>
      </c>
      <c r="CT76" s="227">
        <f t="shared" si="20"/>
        <v>0</v>
      </c>
      <c r="CU76" s="308"/>
      <c r="CV76" s="309"/>
      <c r="CW76" s="310"/>
      <c r="CX76" s="326"/>
      <c r="CY76" s="175"/>
      <c r="CZ76" s="175"/>
      <c r="DA76" s="175"/>
      <c r="DB76" s="175"/>
      <c r="DC76" s="175"/>
      <c r="DD76" s="175"/>
      <c r="DE76" s="175"/>
      <c r="DF76" s="175"/>
      <c r="DG76" s="175"/>
      <c r="DH76" s="175"/>
      <c r="DI76" s="175"/>
      <c r="DJ76" s="175"/>
      <c r="DK76" s="175"/>
      <c r="DL76" s="175"/>
      <c r="DM76" s="175"/>
      <c r="DN76" s="175"/>
      <c r="DO76" s="175"/>
      <c r="DP76" s="175"/>
      <c r="DQ76" s="175"/>
      <c r="DR76" s="175"/>
      <c r="DS76" s="175"/>
      <c r="DT76" s="175"/>
      <c r="DU76" s="175"/>
      <c r="DV76" s="175"/>
      <c r="DW76" s="175"/>
      <c r="DX76" s="175"/>
    </row>
    <row r="77" spans="1:128">
      <c r="A77" s="167" t="s">
        <v>126</v>
      </c>
      <c r="B77" s="167" t="s">
        <v>896</v>
      </c>
      <c r="C77" s="167" t="s">
        <v>904</v>
      </c>
      <c r="D77" s="167"/>
      <c r="E77" s="167"/>
      <c r="F77" s="167"/>
      <c r="G77" s="167"/>
      <c r="H77" s="167"/>
      <c r="I77" s="167"/>
      <c r="J77" s="167"/>
      <c r="K77" s="167"/>
      <c r="L77" s="167"/>
      <c r="M77" s="167"/>
      <c r="N77" s="180"/>
      <c r="O77" s="185"/>
      <c r="P77" s="185"/>
      <c r="Q77" s="185"/>
      <c r="R77" s="185"/>
      <c r="S77" s="185"/>
      <c r="T77" s="185"/>
      <c r="U77" s="185"/>
      <c r="V77" s="185"/>
      <c r="W77" s="185"/>
      <c r="X77" s="185"/>
      <c r="Y77" s="185"/>
      <c r="Z77" s="185"/>
      <c r="AA77" s="185"/>
      <c r="AB77" s="185"/>
      <c r="AC77" s="185"/>
      <c r="AD77" s="185"/>
      <c r="AE77" s="185"/>
      <c r="AF77" s="185"/>
      <c r="AG77" s="185"/>
      <c r="AH77" s="185"/>
      <c r="AI77" s="185"/>
      <c r="AJ77" s="185"/>
      <c r="AK77" s="167"/>
      <c r="AL77" s="167"/>
      <c r="AM77" s="167"/>
      <c r="AN77" s="167"/>
      <c r="AO77" s="167"/>
      <c r="AP77" s="167"/>
      <c r="AQ77" s="167"/>
      <c r="AR77" s="167"/>
      <c r="AS77" s="167"/>
      <c r="AT77" s="167"/>
      <c r="AU77" s="167"/>
      <c r="AV77" s="167"/>
      <c r="AW77" s="167"/>
      <c r="AX77" s="167"/>
      <c r="AY77" s="167"/>
      <c r="AZ77" s="167"/>
      <c r="BA77" s="167"/>
      <c r="BB77" s="172"/>
      <c r="BC77" s="167"/>
      <c r="BD77" s="167"/>
      <c r="BE77" s="167"/>
      <c r="BF77" s="167"/>
      <c r="BG77" s="167"/>
      <c r="BH77" s="167"/>
      <c r="BI77" s="167"/>
      <c r="BJ77" s="167"/>
      <c r="BK77" s="167"/>
      <c r="BL77" s="167"/>
      <c r="BM77" s="167"/>
      <c r="BN77" s="167"/>
      <c r="BO77" s="167"/>
      <c r="BP77" s="167"/>
      <c r="BQ77" s="167"/>
      <c r="BR77" s="167"/>
      <c r="BS77" s="167"/>
      <c r="BT77" s="167"/>
      <c r="BU77" s="167"/>
      <c r="BV77" s="167"/>
      <c r="BW77" s="167"/>
      <c r="BX77" s="167"/>
      <c r="BY77" s="167"/>
      <c r="BZ77" s="167"/>
      <c r="CA77" s="167"/>
      <c r="CB77" s="170">
        <f t="shared" si="21"/>
        <v>0</v>
      </c>
      <c r="CC77" s="170">
        <f t="shared" si="22"/>
        <v>0</v>
      </c>
      <c r="CD77" s="170">
        <f t="shared" si="23"/>
        <v>0</v>
      </c>
      <c r="CE77" s="170">
        <f t="shared" si="24"/>
        <v>0</v>
      </c>
      <c r="CF77" s="170">
        <f t="shared" si="25"/>
        <v>0</v>
      </c>
      <c r="CG77" s="170">
        <f t="shared" si="26"/>
        <v>0</v>
      </c>
      <c r="CH77" s="170">
        <f t="shared" si="27"/>
        <v>0</v>
      </c>
      <c r="CI77" s="170">
        <f t="shared" si="28"/>
        <v>0</v>
      </c>
      <c r="CJ77" s="170">
        <f t="shared" si="29"/>
        <v>0</v>
      </c>
      <c r="CK77" s="170">
        <f t="shared" si="30"/>
        <v>0</v>
      </c>
      <c r="CL77" s="170">
        <f t="shared" si="31"/>
        <v>0</v>
      </c>
      <c r="CM77" s="173">
        <f t="shared" si="32"/>
        <v>0</v>
      </c>
      <c r="CN77" s="170">
        <f t="shared" si="33"/>
        <v>0</v>
      </c>
      <c r="CO77" s="172">
        <f t="shared" si="33"/>
        <v>0</v>
      </c>
      <c r="CP77" s="171">
        <f t="shared" si="33"/>
        <v>0</v>
      </c>
      <c r="CQ77" s="171">
        <f t="shared" si="1"/>
        <v>0</v>
      </c>
      <c r="CR77" s="171">
        <f t="shared" si="2"/>
        <v>0</v>
      </c>
      <c r="CS77" s="167">
        <f t="shared" si="3"/>
        <v>0</v>
      </c>
      <c r="CT77" s="227">
        <f t="shared" si="20"/>
        <v>0</v>
      </c>
      <c r="CU77" s="318"/>
      <c r="CV77" s="319"/>
      <c r="CW77" s="320"/>
      <c r="CX77" s="326"/>
      <c r="CY77" s="175"/>
      <c r="CZ77" s="175"/>
      <c r="DA77" s="175"/>
      <c r="DB77" s="175"/>
      <c r="DC77" s="175"/>
      <c r="DD77" s="175"/>
      <c r="DE77" s="175"/>
      <c r="DF77" s="175"/>
      <c r="DG77" s="175"/>
      <c r="DH77" s="175"/>
      <c r="DI77" s="175"/>
      <c r="DJ77" s="175"/>
      <c r="DK77" s="175"/>
      <c r="DL77" s="175"/>
      <c r="DM77" s="175"/>
      <c r="DN77" s="175"/>
      <c r="DO77" s="175"/>
      <c r="DP77" s="175"/>
      <c r="DQ77" s="175"/>
      <c r="DR77" s="175"/>
      <c r="DS77" s="175"/>
      <c r="DT77" s="175"/>
      <c r="DU77" s="175"/>
      <c r="DV77" s="175"/>
      <c r="DW77" s="175"/>
      <c r="DX77" s="175"/>
    </row>
    <row r="78" spans="1:128">
      <c r="A78" s="167" t="s">
        <v>126</v>
      </c>
      <c r="B78" s="167" t="s">
        <v>905</v>
      </c>
      <c r="C78" s="167" t="s">
        <v>906</v>
      </c>
      <c r="D78" s="167"/>
      <c r="E78" s="167"/>
      <c r="F78" s="167"/>
      <c r="G78" s="167"/>
      <c r="H78" s="167"/>
      <c r="I78" s="167"/>
      <c r="J78" s="167"/>
      <c r="K78" s="167"/>
      <c r="L78" s="167"/>
      <c r="M78" s="167"/>
      <c r="N78" s="180"/>
      <c r="O78" s="180"/>
      <c r="P78" s="180"/>
      <c r="Q78" s="180"/>
      <c r="R78" s="180"/>
      <c r="S78" s="180"/>
      <c r="T78" s="180"/>
      <c r="U78" s="180"/>
      <c r="V78" s="180"/>
      <c r="W78" s="180"/>
      <c r="X78" s="180"/>
      <c r="Y78" s="180"/>
      <c r="Z78" s="180"/>
      <c r="AA78" s="180"/>
      <c r="AB78" s="180"/>
      <c r="AC78" s="180"/>
      <c r="AD78" s="180"/>
      <c r="AE78" s="180"/>
      <c r="AF78" s="180"/>
      <c r="AG78" s="180"/>
      <c r="AH78" s="180"/>
      <c r="AI78" s="180"/>
      <c r="AJ78" s="180"/>
      <c r="AK78" s="167"/>
      <c r="AL78" s="167"/>
      <c r="AM78" s="167"/>
      <c r="AN78" s="167"/>
      <c r="AO78" s="167"/>
      <c r="AP78" s="167"/>
      <c r="AQ78" s="167"/>
      <c r="AR78" s="167"/>
      <c r="AS78" s="167"/>
      <c r="AT78" s="167"/>
      <c r="AU78" s="167"/>
      <c r="AV78" s="167"/>
      <c r="AW78" s="167"/>
      <c r="AX78" s="167"/>
      <c r="AY78" s="167"/>
      <c r="AZ78" s="167"/>
      <c r="BA78" s="167"/>
      <c r="BB78" s="172"/>
      <c r="BC78" s="167"/>
      <c r="BD78" s="167"/>
      <c r="BE78" s="167"/>
      <c r="BF78" s="167"/>
      <c r="BG78" s="167"/>
      <c r="BH78" s="167"/>
      <c r="BI78" s="167"/>
      <c r="BJ78" s="167"/>
      <c r="BK78" s="167"/>
      <c r="BL78" s="167"/>
      <c r="BM78" s="167"/>
      <c r="BN78" s="167"/>
      <c r="BO78" s="167"/>
      <c r="BP78" s="167"/>
      <c r="BQ78" s="167"/>
      <c r="BR78" s="167"/>
      <c r="BS78" s="167"/>
      <c r="BT78" s="167"/>
      <c r="BU78" s="167"/>
      <c r="BV78" s="167"/>
      <c r="BW78" s="167"/>
      <c r="BX78" s="167"/>
      <c r="BY78" s="167"/>
      <c r="BZ78" s="167"/>
      <c r="CA78" s="167"/>
      <c r="CB78" s="170">
        <f t="shared" si="21"/>
        <v>0</v>
      </c>
      <c r="CC78" s="170">
        <f t="shared" si="22"/>
        <v>0</v>
      </c>
      <c r="CD78" s="170">
        <f t="shared" si="23"/>
        <v>0</v>
      </c>
      <c r="CE78" s="170">
        <f t="shared" si="24"/>
        <v>0</v>
      </c>
      <c r="CF78" s="170">
        <f t="shared" si="25"/>
        <v>0</v>
      </c>
      <c r="CG78" s="170">
        <f t="shared" si="26"/>
        <v>0</v>
      </c>
      <c r="CH78" s="170">
        <f t="shared" si="27"/>
        <v>0</v>
      </c>
      <c r="CI78" s="170">
        <f t="shared" si="28"/>
        <v>0</v>
      </c>
      <c r="CJ78" s="170">
        <f t="shared" si="29"/>
        <v>0</v>
      </c>
      <c r="CK78" s="170">
        <f t="shared" si="30"/>
        <v>0</v>
      </c>
      <c r="CL78" s="170">
        <f t="shared" si="31"/>
        <v>0</v>
      </c>
      <c r="CM78" s="173">
        <f t="shared" si="32"/>
        <v>0</v>
      </c>
      <c r="CN78" s="170">
        <f t="shared" si="33"/>
        <v>0</v>
      </c>
      <c r="CO78" s="172">
        <f t="shared" si="33"/>
        <v>0</v>
      </c>
      <c r="CP78" s="171">
        <f t="shared" si="33"/>
        <v>0</v>
      </c>
      <c r="CQ78" s="171">
        <f t="shared" si="1"/>
        <v>0</v>
      </c>
      <c r="CR78" s="171">
        <f t="shared" si="2"/>
        <v>0</v>
      </c>
      <c r="CS78" s="167">
        <f t="shared" si="3"/>
        <v>0</v>
      </c>
      <c r="CT78" s="227">
        <f t="shared" si="20"/>
        <v>0</v>
      </c>
      <c r="CU78" s="305">
        <f>AVERAGE(CT78:CT79)</f>
        <v>0</v>
      </c>
      <c r="CV78" s="306"/>
      <c r="CW78" s="307"/>
      <c r="CX78" s="326"/>
      <c r="CY78" s="175"/>
      <c r="CZ78" s="175"/>
      <c r="DA78" s="175"/>
      <c r="DB78" s="175"/>
      <c r="DC78" s="175"/>
      <c r="DD78" s="175"/>
      <c r="DE78" s="175"/>
      <c r="DF78" s="175"/>
      <c r="DG78" s="175"/>
      <c r="DH78" s="175"/>
      <c r="DI78" s="175"/>
      <c r="DJ78" s="175"/>
      <c r="DK78" s="175"/>
      <c r="DL78" s="175"/>
      <c r="DM78" s="175"/>
      <c r="DN78" s="175"/>
      <c r="DO78" s="175"/>
      <c r="DP78" s="175"/>
      <c r="DQ78" s="175"/>
      <c r="DR78" s="175"/>
      <c r="DS78" s="175"/>
      <c r="DT78" s="175"/>
      <c r="DU78" s="175"/>
      <c r="DV78" s="175"/>
      <c r="DW78" s="175"/>
      <c r="DX78" s="175"/>
    </row>
    <row r="79" spans="1:128">
      <c r="A79" s="167" t="s">
        <v>126</v>
      </c>
      <c r="B79" s="167" t="s">
        <v>905</v>
      </c>
      <c r="C79" s="167" t="s">
        <v>905</v>
      </c>
      <c r="D79" s="167"/>
      <c r="E79" s="167"/>
      <c r="F79" s="167"/>
      <c r="G79" s="167"/>
      <c r="H79" s="167"/>
      <c r="I79" s="167"/>
      <c r="J79" s="167"/>
      <c r="K79" s="167"/>
      <c r="L79" s="167"/>
      <c r="M79" s="167"/>
      <c r="N79" s="180"/>
      <c r="O79" s="180"/>
      <c r="P79" s="180"/>
      <c r="Q79" s="180"/>
      <c r="R79" s="180"/>
      <c r="S79" s="180"/>
      <c r="T79" s="180"/>
      <c r="U79" s="180"/>
      <c r="V79" s="180"/>
      <c r="W79" s="180"/>
      <c r="X79" s="180"/>
      <c r="Y79" s="180"/>
      <c r="Z79" s="180"/>
      <c r="AA79" s="180"/>
      <c r="AB79" s="180"/>
      <c r="AC79" s="180"/>
      <c r="AD79" s="180"/>
      <c r="AE79" s="180"/>
      <c r="AF79" s="180"/>
      <c r="AG79" s="180"/>
      <c r="AH79" s="180"/>
      <c r="AI79" s="180"/>
      <c r="AJ79" s="180"/>
      <c r="AK79" s="167"/>
      <c r="AL79" s="167"/>
      <c r="AM79" s="167"/>
      <c r="AN79" s="167"/>
      <c r="AO79" s="167"/>
      <c r="AP79" s="167"/>
      <c r="AQ79" s="167"/>
      <c r="AR79" s="167"/>
      <c r="AS79" s="167"/>
      <c r="AT79" s="167"/>
      <c r="AU79" s="167"/>
      <c r="AV79" s="167"/>
      <c r="AW79" s="167"/>
      <c r="AX79" s="167"/>
      <c r="AY79" s="167"/>
      <c r="AZ79" s="167"/>
      <c r="BA79" s="167"/>
      <c r="BB79" s="172"/>
      <c r="BC79" s="167"/>
      <c r="BD79" s="167"/>
      <c r="BE79" s="167"/>
      <c r="BF79" s="167"/>
      <c r="BG79" s="167"/>
      <c r="BH79" s="167"/>
      <c r="BI79" s="167"/>
      <c r="BJ79" s="167"/>
      <c r="BK79" s="167"/>
      <c r="BL79" s="167"/>
      <c r="BM79" s="167"/>
      <c r="BN79" s="167"/>
      <c r="BO79" s="167"/>
      <c r="BP79" s="167"/>
      <c r="BQ79" s="167"/>
      <c r="BR79" s="167"/>
      <c r="BS79" s="167"/>
      <c r="BT79" s="167"/>
      <c r="BU79" s="167"/>
      <c r="BV79" s="167"/>
      <c r="BW79" s="167"/>
      <c r="BX79" s="167"/>
      <c r="BY79" s="167"/>
      <c r="BZ79" s="167"/>
      <c r="CA79" s="167"/>
      <c r="CB79" s="170">
        <f t="shared" si="21"/>
        <v>0</v>
      </c>
      <c r="CC79" s="170">
        <f t="shared" si="22"/>
        <v>0</v>
      </c>
      <c r="CD79" s="170">
        <f t="shared" si="23"/>
        <v>0</v>
      </c>
      <c r="CE79" s="170">
        <f t="shared" si="24"/>
        <v>0</v>
      </c>
      <c r="CF79" s="170">
        <f t="shared" si="25"/>
        <v>0</v>
      </c>
      <c r="CG79" s="170">
        <f t="shared" si="26"/>
        <v>0</v>
      </c>
      <c r="CH79" s="170">
        <f t="shared" si="27"/>
        <v>0</v>
      </c>
      <c r="CI79" s="170">
        <f t="shared" si="28"/>
        <v>0</v>
      </c>
      <c r="CJ79" s="170">
        <f t="shared" si="29"/>
        <v>0</v>
      </c>
      <c r="CK79" s="170">
        <f t="shared" si="30"/>
        <v>0</v>
      </c>
      <c r="CL79" s="170">
        <f t="shared" si="31"/>
        <v>0</v>
      </c>
      <c r="CM79" s="173">
        <f t="shared" si="32"/>
        <v>0</v>
      </c>
      <c r="CN79" s="170">
        <f t="shared" si="33"/>
        <v>0</v>
      </c>
      <c r="CO79" s="172">
        <f t="shared" si="33"/>
        <v>0</v>
      </c>
      <c r="CP79" s="171">
        <f t="shared" si="33"/>
        <v>0</v>
      </c>
      <c r="CQ79" s="171">
        <f t="shared" si="1"/>
        <v>0</v>
      </c>
      <c r="CR79" s="171">
        <f t="shared" si="2"/>
        <v>0</v>
      </c>
      <c r="CS79" s="167">
        <f t="shared" si="3"/>
        <v>0</v>
      </c>
      <c r="CT79" s="227">
        <f t="shared" si="20"/>
        <v>0</v>
      </c>
      <c r="CU79" s="318"/>
      <c r="CV79" s="319"/>
      <c r="CW79" s="320"/>
      <c r="CX79" s="326"/>
      <c r="CY79" s="175"/>
      <c r="CZ79" s="175"/>
      <c r="DA79" s="175"/>
      <c r="DB79" s="175"/>
      <c r="DC79" s="175"/>
      <c r="DD79" s="175"/>
      <c r="DE79" s="175"/>
      <c r="DF79" s="175"/>
      <c r="DG79" s="175"/>
      <c r="DH79" s="175"/>
      <c r="DI79" s="175"/>
      <c r="DJ79" s="175"/>
      <c r="DK79" s="175"/>
      <c r="DL79" s="175"/>
      <c r="DM79" s="175"/>
      <c r="DN79" s="175"/>
      <c r="DO79" s="175"/>
      <c r="DP79" s="175"/>
      <c r="DQ79" s="175"/>
      <c r="DR79" s="175"/>
      <c r="DS79" s="175"/>
      <c r="DT79" s="175"/>
      <c r="DU79" s="175"/>
      <c r="DV79" s="175"/>
      <c r="DW79" s="175"/>
      <c r="DX79" s="175"/>
    </row>
    <row r="80" spans="1:128">
      <c r="A80" s="167" t="s">
        <v>126</v>
      </c>
      <c r="B80" s="167" t="s">
        <v>907</v>
      </c>
      <c r="C80" s="167" t="s">
        <v>908</v>
      </c>
      <c r="D80" s="167"/>
      <c r="E80" s="167"/>
      <c r="F80" s="2"/>
      <c r="G80" s="167"/>
      <c r="H80" s="167"/>
      <c r="I80" s="2"/>
      <c r="J80" s="180"/>
      <c r="K80" s="220"/>
      <c r="L80" s="221"/>
      <c r="M80" s="222"/>
      <c r="N80" s="220"/>
      <c r="O80" s="223"/>
      <c r="P80" s="185"/>
      <c r="Q80" s="224"/>
      <c r="R80" s="224"/>
      <c r="S80" s="224"/>
      <c r="T80" s="225"/>
      <c r="U80" s="225"/>
      <c r="V80" s="225"/>
      <c r="W80" s="225"/>
      <c r="X80" s="225"/>
      <c r="Y80" s="225"/>
      <c r="Z80" s="225"/>
      <c r="AA80" s="226"/>
      <c r="AB80" s="226"/>
      <c r="AC80" s="226"/>
      <c r="AD80" s="226"/>
      <c r="AE80" s="226"/>
      <c r="AF80" s="226"/>
      <c r="AG80" s="226"/>
      <c r="AH80" s="226"/>
      <c r="AI80" s="226"/>
      <c r="AJ80" s="226"/>
      <c r="AK80" s="226"/>
      <c r="AL80" s="226"/>
      <c r="AM80" s="226"/>
      <c r="AN80" s="226"/>
      <c r="AO80" s="226"/>
      <c r="AP80" s="226"/>
      <c r="AQ80" s="226"/>
      <c r="AR80" s="226"/>
      <c r="AS80" s="226"/>
      <c r="AT80" s="226"/>
      <c r="AU80" s="226"/>
      <c r="AV80" s="226"/>
      <c r="AW80" s="226"/>
      <c r="AX80" s="226"/>
      <c r="AY80" s="226"/>
      <c r="AZ80" s="226"/>
      <c r="BA80" s="167"/>
      <c r="BB80" s="172"/>
      <c r="BC80" s="167"/>
      <c r="BD80" s="167"/>
      <c r="BE80" s="167"/>
      <c r="BF80" s="167"/>
      <c r="BG80" s="167"/>
      <c r="BH80" s="167"/>
      <c r="BI80" s="167"/>
      <c r="BJ80" s="167"/>
      <c r="BK80" s="167"/>
      <c r="BL80" s="167"/>
      <c r="BM80" s="167"/>
      <c r="BN80" s="167"/>
      <c r="BO80" s="167"/>
      <c r="BP80" s="167"/>
      <c r="BQ80" s="167"/>
      <c r="BR80" s="167"/>
      <c r="BS80" s="167"/>
      <c r="BT80" s="167"/>
      <c r="BU80" s="167"/>
      <c r="BV80" s="167"/>
      <c r="BW80" s="167"/>
      <c r="BX80" s="167"/>
      <c r="BY80" s="167"/>
      <c r="BZ80" s="167"/>
      <c r="CA80" s="167"/>
      <c r="CB80" s="170">
        <f t="shared" si="21"/>
        <v>0</v>
      </c>
      <c r="CC80" s="170">
        <f t="shared" si="22"/>
        <v>0</v>
      </c>
      <c r="CD80" s="170">
        <f t="shared" si="23"/>
        <v>0</v>
      </c>
      <c r="CE80" s="170">
        <f t="shared" si="24"/>
        <v>0</v>
      </c>
      <c r="CF80" s="170">
        <f t="shared" si="25"/>
        <v>0</v>
      </c>
      <c r="CG80" s="170">
        <f t="shared" si="26"/>
        <v>0</v>
      </c>
      <c r="CH80" s="170">
        <f t="shared" si="27"/>
        <v>0</v>
      </c>
      <c r="CI80" s="170">
        <f t="shared" si="28"/>
        <v>0</v>
      </c>
      <c r="CJ80" s="170">
        <f t="shared" si="29"/>
        <v>0</v>
      </c>
      <c r="CK80" s="170">
        <f t="shared" si="30"/>
        <v>0</v>
      </c>
      <c r="CL80" s="170">
        <f t="shared" si="31"/>
        <v>0</v>
      </c>
      <c r="CM80" s="173">
        <f>CL80/32</f>
        <v>0</v>
      </c>
      <c r="CN80" s="170">
        <f t="shared" si="33"/>
        <v>0</v>
      </c>
      <c r="CO80" s="172">
        <f t="shared" si="33"/>
        <v>0</v>
      </c>
      <c r="CP80" s="171">
        <f t="shared" si="33"/>
        <v>0</v>
      </c>
      <c r="CQ80" s="171">
        <f t="shared" si="1"/>
        <v>0</v>
      </c>
      <c r="CR80" s="171">
        <f t="shared" si="2"/>
        <v>0</v>
      </c>
      <c r="CS80" s="167">
        <f t="shared" si="3"/>
        <v>0</v>
      </c>
      <c r="CT80" s="227">
        <f t="shared" si="20"/>
        <v>0</v>
      </c>
      <c r="CU80" s="305">
        <f>AVERAGE(CT80:CT89)</f>
        <v>0</v>
      </c>
      <c r="CV80" s="306"/>
      <c r="CW80" s="307"/>
      <c r="CX80" s="326"/>
    </row>
    <row r="81" spans="1:102">
      <c r="A81" s="167" t="s">
        <v>126</v>
      </c>
      <c r="B81" s="167" t="s">
        <v>907</v>
      </c>
      <c r="C81" s="167" t="s">
        <v>909</v>
      </c>
      <c r="D81" s="167"/>
      <c r="E81" s="167"/>
      <c r="F81" s="167"/>
      <c r="G81" s="167"/>
      <c r="H81" s="167"/>
      <c r="I81" s="2"/>
      <c r="J81" s="167"/>
      <c r="K81" s="167"/>
      <c r="L81" s="167"/>
      <c r="M81" s="167"/>
      <c r="N81" s="180"/>
      <c r="O81" s="185"/>
      <c r="P81" s="185"/>
      <c r="Q81" s="185"/>
      <c r="R81" s="185"/>
      <c r="S81" s="185"/>
      <c r="T81" s="185"/>
      <c r="U81" s="185"/>
      <c r="V81" s="185"/>
      <c r="W81" s="185"/>
      <c r="X81" s="185"/>
      <c r="Y81" s="185"/>
      <c r="Z81" s="185"/>
      <c r="AA81" s="185"/>
      <c r="AB81" s="185"/>
      <c r="AC81" s="185"/>
      <c r="AD81" s="185"/>
      <c r="AE81" s="185"/>
      <c r="AF81" s="185"/>
      <c r="AG81" s="185"/>
      <c r="AH81" s="185"/>
      <c r="AI81" s="185"/>
      <c r="AJ81" s="185"/>
      <c r="AK81" s="167"/>
      <c r="AL81" s="167"/>
      <c r="AM81" s="167"/>
      <c r="AN81" s="167"/>
      <c r="AO81" s="167"/>
      <c r="AP81" s="167"/>
      <c r="AQ81" s="167"/>
      <c r="AR81" s="167"/>
      <c r="AS81" s="167"/>
      <c r="AT81" s="167"/>
      <c r="AU81" s="167"/>
      <c r="AV81" s="167"/>
      <c r="AW81" s="167"/>
      <c r="AX81" s="167"/>
      <c r="AY81" s="167"/>
      <c r="AZ81" s="167"/>
      <c r="BA81" s="167"/>
      <c r="BB81" s="172"/>
      <c r="BC81" s="167"/>
      <c r="BD81" s="167"/>
      <c r="BE81" s="167"/>
      <c r="BF81" s="167"/>
      <c r="BG81" s="167"/>
      <c r="BH81" s="167"/>
      <c r="BI81" s="167"/>
      <c r="BJ81" s="167"/>
      <c r="BK81" s="167"/>
      <c r="BL81" s="167"/>
      <c r="BM81" s="167"/>
      <c r="BN81" s="167"/>
      <c r="BO81" s="167"/>
      <c r="BP81" s="167"/>
      <c r="BQ81" s="167"/>
      <c r="BR81" s="167"/>
      <c r="BS81" s="167"/>
      <c r="BT81" s="167"/>
      <c r="BU81" s="167"/>
      <c r="BV81" s="167"/>
      <c r="BW81" s="167"/>
      <c r="BX81" s="167"/>
      <c r="BY81" s="167"/>
      <c r="BZ81" s="167"/>
      <c r="CA81" s="167"/>
      <c r="CB81" s="170">
        <f t="shared" si="21"/>
        <v>0</v>
      </c>
      <c r="CC81" s="170">
        <f t="shared" si="22"/>
        <v>0</v>
      </c>
      <c r="CD81" s="170">
        <f t="shared" si="23"/>
        <v>0</v>
      </c>
      <c r="CE81" s="170">
        <f t="shared" si="24"/>
        <v>0</v>
      </c>
      <c r="CF81" s="170">
        <f t="shared" si="25"/>
        <v>0</v>
      </c>
      <c r="CG81" s="170">
        <f t="shared" si="26"/>
        <v>0</v>
      </c>
      <c r="CH81" s="170">
        <f t="shared" si="27"/>
        <v>0</v>
      </c>
      <c r="CI81" s="170">
        <f t="shared" si="28"/>
        <v>0</v>
      </c>
      <c r="CJ81" s="170">
        <f t="shared" si="29"/>
        <v>0</v>
      </c>
      <c r="CK81" s="170">
        <f t="shared" si="30"/>
        <v>0</v>
      </c>
      <c r="CL81" s="170">
        <f t="shared" si="31"/>
        <v>0</v>
      </c>
      <c r="CM81" s="173">
        <f t="shared" si="32"/>
        <v>0</v>
      </c>
      <c r="CN81" s="170">
        <f t="shared" si="33"/>
        <v>0</v>
      </c>
      <c r="CO81" s="172">
        <f t="shared" si="33"/>
        <v>0</v>
      </c>
      <c r="CP81" s="171">
        <f t="shared" si="33"/>
        <v>0</v>
      </c>
      <c r="CQ81" s="171">
        <f t="shared" si="1"/>
        <v>0</v>
      </c>
      <c r="CR81" s="171">
        <f t="shared" si="2"/>
        <v>0</v>
      </c>
      <c r="CS81" s="167">
        <f t="shared" si="3"/>
        <v>0</v>
      </c>
      <c r="CT81" s="227">
        <f t="shared" si="20"/>
        <v>0</v>
      </c>
      <c r="CU81" s="308"/>
      <c r="CV81" s="309"/>
      <c r="CW81" s="310"/>
      <c r="CX81" s="326"/>
    </row>
    <row r="82" spans="1:102">
      <c r="A82" s="167" t="s">
        <v>126</v>
      </c>
      <c r="B82" s="167" t="s">
        <v>907</v>
      </c>
      <c r="C82" s="167" t="s">
        <v>910</v>
      </c>
      <c r="D82" s="167"/>
      <c r="E82" s="167"/>
      <c r="F82" s="167"/>
      <c r="G82" s="167"/>
      <c r="H82" s="167"/>
      <c r="I82" s="2"/>
      <c r="J82" s="167"/>
      <c r="K82" s="167"/>
      <c r="L82" s="167"/>
      <c r="M82" s="167"/>
      <c r="N82" s="218"/>
      <c r="O82" s="180"/>
      <c r="P82" s="180"/>
      <c r="Q82" s="180"/>
      <c r="R82" s="180"/>
      <c r="S82" s="180"/>
      <c r="T82" s="180"/>
      <c r="U82" s="180"/>
      <c r="V82" s="180"/>
      <c r="W82" s="180"/>
      <c r="X82" s="180"/>
      <c r="Y82" s="180"/>
      <c r="Z82" s="180"/>
      <c r="AA82" s="180"/>
      <c r="AB82" s="180"/>
      <c r="AC82" s="180"/>
      <c r="AD82" s="180"/>
      <c r="AE82" s="180"/>
      <c r="AF82" s="180"/>
      <c r="AG82" s="180"/>
      <c r="AH82" s="180"/>
      <c r="AI82" s="180"/>
      <c r="AJ82" s="180"/>
      <c r="AK82" s="167"/>
      <c r="AL82" s="167"/>
      <c r="AM82" s="167"/>
      <c r="AN82" s="167"/>
      <c r="AO82" s="167"/>
      <c r="AP82" s="167"/>
      <c r="AQ82" s="167"/>
      <c r="AR82" s="167"/>
      <c r="AS82" s="167"/>
      <c r="AT82" s="167"/>
      <c r="AU82" s="167"/>
      <c r="AV82" s="167"/>
      <c r="AW82" s="167"/>
      <c r="AX82" s="167"/>
      <c r="AY82" s="167"/>
      <c r="AZ82" s="167"/>
      <c r="BA82" s="167"/>
      <c r="BB82" s="172"/>
      <c r="BC82" s="167"/>
      <c r="BD82" s="167"/>
      <c r="BE82" s="167"/>
      <c r="BF82" s="167"/>
      <c r="BG82" s="167"/>
      <c r="BH82" s="167"/>
      <c r="BI82" s="167"/>
      <c r="BJ82" s="167"/>
      <c r="BK82" s="167"/>
      <c r="BL82" s="167"/>
      <c r="BM82" s="167"/>
      <c r="BN82" s="167"/>
      <c r="BO82" s="167"/>
      <c r="BP82" s="167"/>
      <c r="BQ82" s="167"/>
      <c r="BR82" s="167"/>
      <c r="BS82" s="167"/>
      <c r="BT82" s="167"/>
      <c r="BU82" s="167"/>
      <c r="BV82" s="167"/>
      <c r="BW82" s="167"/>
      <c r="BX82" s="167"/>
      <c r="BY82" s="167"/>
      <c r="BZ82" s="167"/>
      <c r="CA82" s="167"/>
      <c r="CB82" s="170">
        <f t="shared" si="21"/>
        <v>0</v>
      </c>
      <c r="CC82" s="170">
        <f t="shared" si="22"/>
        <v>0</v>
      </c>
      <c r="CD82" s="170">
        <f t="shared" si="23"/>
        <v>0</v>
      </c>
      <c r="CE82" s="170">
        <f t="shared" si="24"/>
        <v>0</v>
      </c>
      <c r="CF82" s="170">
        <f t="shared" si="25"/>
        <v>0</v>
      </c>
      <c r="CG82" s="170">
        <f t="shared" si="26"/>
        <v>0</v>
      </c>
      <c r="CH82" s="170">
        <f t="shared" si="27"/>
        <v>0</v>
      </c>
      <c r="CI82" s="170">
        <f t="shared" si="28"/>
        <v>0</v>
      </c>
      <c r="CJ82" s="170">
        <f t="shared" si="29"/>
        <v>0</v>
      </c>
      <c r="CK82" s="170">
        <f t="shared" si="30"/>
        <v>0</v>
      </c>
      <c r="CL82" s="170">
        <f t="shared" si="31"/>
        <v>0</v>
      </c>
      <c r="CM82" s="173">
        <f t="shared" si="32"/>
        <v>0</v>
      </c>
      <c r="CN82" s="170">
        <f t="shared" si="33"/>
        <v>0</v>
      </c>
      <c r="CO82" s="172">
        <f t="shared" si="33"/>
        <v>0</v>
      </c>
      <c r="CP82" s="171">
        <f t="shared" si="33"/>
        <v>0</v>
      </c>
      <c r="CQ82" s="171">
        <f t="shared" si="1"/>
        <v>0</v>
      </c>
      <c r="CR82" s="171">
        <f t="shared" si="2"/>
        <v>0</v>
      </c>
      <c r="CS82" s="167">
        <f t="shared" si="3"/>
        <v>0</v>
      </c>
      <c r="CT82" s="227">
        <f t="shared" si="20"/>
        <v>0</v>
      </c>
      <c r="CU82" s="308"/>
      <c r="CV82" s="309"/>
      <c r="CW82" s="310"/>
      <c r="CX82" s="326"/>
    </row>
    <row r="83" spans="1:102">
      <c r="A83" s="167" t="s">
        <v>126</v>
      </c>
      <c r="B83" s="167" t="s">
        <v>907</v>
      </c>
      <c r="C83" s="167" t="s">
        <v>911</v>
      </c>
      <c r="D83" s="167"/>
      <c r="E83" s="167"/>
      <c r="F83" s="2"/>
      <c r="G83" s="167"/>
      <c r="H83" s="167"/>
      <c r="I83" s="2"/>
      <c r="J83" s="180"/>
      <c r="K83" s="220"/>
      <c r="L83" s="221"/>
      <c r="M83" s="222"/>
      <c r="N83" s="220"/>
      <c r="O83" s="223"/>
      <c r="P83" s="185"/>
      <c r="Q83" s="224"/>
      <c r="R83" s="224"/>
      <c r="S83" s="224"/>
      <c r="T83" s="225"/>
      <c r="U83" s="225"/>
      <c r="V83" s="225"/>
      <c r="W83" s="225"/>
      <c r="X83" s="225"/>
      <c r="Y83" s="225"/>
      <c r="Z83" s="225"/>
      <c r="AA83" s="226"/>
      <c r="AB83" s="226"/>
      <c r="AC83" s="226"/>
      <c r="AD83" s="226"/>
      <c r="AE83" s="226"/>
      <c r="AF83" s="226"/>
      <c r="AG83" s="226"/>
      <c r="AH83" s="226"/>
      <c r="AI83" s="226"/>
      <c r="AJ83" s="226"/>
      <c r="AK83" s="226"/>
      <c r="AL83" s="226"/>
      <c r="AM83" s="226"/>
      <c r="AN83" s="226"/>
      <c r="AO83" s="226"/>
      <c r="AP83" s="226"/>
      <c r="AQ83" s="226"/>
      <c r="AR83" s="226"/>
      <c r="AS83" s="226"/>
      <c r="AT83" s="226"/>
      <c r="AU83" s="226"/>
      <c r="AV83" s="226"/>
      <c r="AW83" s="226"/>
      <c r="AX83" s="226"/>
      <c r="AY83" s="226"/>
      <c r="AZ83" s="226"/>
      <c r="BA83" s="167"/>
      <c r="BB83" s="172"/>
      <c r="BC83" s="167"/>
      <c r="BD83" s="167"/>
      <c r="BE83" s="167"/>
      <c r="BF83" s="167"/>
      <c r="BG83" s="167"/>
      <c r="BH83" s="167"/>
      <c r="BI83" s="167"/>
      <c r="BJ83" s="167"/>
      <c r="BK83" s="167"/>
      <c r="BL83" s="167"/>
      <c r="BM83" s="167"/>
      <c r="BN83" s="167"/>
      <c r="BO83" s="167"/>
      <c r="BP83" s="167"/>
      <c r="BQ83" s="167"/>
      <c r="BR83" s="167"/>
      <c r="BS83" s="167"/>
      <c r="BT83" s="167"/>
      <c r="BU83" s="167"/>
      <c r="BV83" s="167"/>
      <c r="BW83" s="167"/>
      <c r="BX83" s="167"/>
      <c r="BY83" s="167"/>
      <c r="BZ83" s="167"/>
      <c r="CA83" s="167"/>
      <c r="CB83" s="170">
        <f t="shared" si="21"/>
        <v>0</v>
      </c>
      <c r="CC83" s="170">
        <f t="shared" si="22"/>
        <v>0</v>
      </c>
      <c r="CD83" s="170">
        <f t="shared" si="23"/>
        <v>0</v>
      </c>
      <c r="CE83" s="170">
        <f t="shared" si="24"/>
        <v>0</v>
      </c>
      <c r="CF83" s="170">
        <f t="shared" si="25"/>
        <v>0</v>
      </c>
      <c r="CG83" s="170">
        <f t="shared" si="26"/>
        <v>0</v>
      </c>
      <c r="CH83" s="170">
        <f t="shared" si="27"/>
        <v>0</v>
      </c>
      <c r="CI83" s="170">
        <f t="shared" si="28"/>
        <v>0</v>
      </c>
      <c r="CJ83" s="170">
        <f t="shared" si="29"/>
        <v>0</v>
      </c>
      <c r="CK83" s="170">
        <f t="shared" si="30"/>
        <v>0</v>
      </c>
      <c r="CL83" s="170">
        <f t="shared" si="31"/>
        <v>0</v>
      </c>
      <c r="CM83" s="173">
        <f>CL83/32</f>
        <v>0</v>
      </c>
      <c r="CN83" s="170">
        <f t="shared" si="33"/>
        <v>0</v>
      </c>
      <c r="CO83" s="172">
        <f t="shared" si="33"/>
        <v>0</v>
      </c>
      <c r="CP83" s="171">
        <f t="shared" si="33"/>
        <v>0</v>
      </c>
      <c r="CQ83" s="171">
        <f t="shared" si="1"/>
        <v>0</v>
      </c>
      <c r="CR83" s="171">
        <f t="shared" si="2"/>
        <v>0</v>
      </c>
      <c r="CS83" s="167">
        <f t="shared" si="3"/>
        <v>0</v>
      </c>
      <c r="CT83" s="227">
        <f t="shared" si="20"/>
        <v>0</v>
      </c>
      <c r="CU83" s="308"/>
      <c r="CV83" s="309"/>
      <c r="CW83" s="310"/>
      <c r="CX83" s="326"/>
    </row>
    <row r="84" spans="1:102" ht="15" customHeight="1">
      <c r="A84" s="167" t="s">
        <v>126</v>
      </c>
      <c r="B84" s="167" t="s">
        <v>907</v>
      </c>
      <c r="C84" s="167" t="s">
        <v>912</v>
      </c>
      <c r="D84" s="167"/>
      <c r="E84" s="167"/>
      <c r="F84" s="167"/>
      <c r="G84" s="167"/>
      <c r="H84" s="167"/>
      <c r="I84" s="2"/>
      <c r="J84" s="167"/>
      <c r="K84" s="167"/>
      <c r="L84" s="167"/>
      <c r="M84" s="167"/>
      <c r="N84" s="218"/>
      <c r="O84" s="185"/>
      <c r="P84" s="185"/>
      <c r="Q84" s="185"/>
      <c r="R84" s="185"/>
      <c r="S84" s="185"/>
      <c r="T84" s="185"/>
      <c r="U84" s="185"/>
      <c r="V84" s="185"/>
      <c r="W84" s="185"/>
      <c r="X84" s="185"/>
      <c r="Y84" s="185"/>
      <c r="Z84" s="185"/>
      <c r="AA84" s="185"/>
      <c r="AB84" s="185"/>
      <c r="AC84" s="185"/>
      <c r="AD84" s="185"/>
      <c r="AE84" s="185"/>
      <c r="AF84" s="185"/>
      <c r="AG84" s="185"/>
      <c r="AH84" s="185"/>
      <c r="AI84" s="185"/>
      <c r="AJ84" s="185"/>
      <c r="AK84" s="167"/>
      <c r="AL84" s="167"/>
      <c r="AM84" s="167"/>
      <c r="AN84" s="167"/>
      <c r="AO84" s="167"/>
      <c r="AP84" s="167"/>
      <c r="AQ84" s="167"/>
      <c r="AR84" s="167"/>
      <c r="AS84" s="167"/>
      <c r="AT84" s="167"/>
      <c r="AU84" s="167"/>
      <c r="AV84" s="167"/>
      <c r="AW84" s="167"/>
      <c r="AX84" s="167"/>
      <c r="AY84" s="167"/>
      <c r="AZ84" s="167"/>
      <c r="BA84" s="167"/>
      <c r="BB84" s="172"/>
      <c r="BC84" s="167"/>
      <c r="BD84" s="167"/>
      <c r="BE84" s="167"/>
      <c r="BF84" s="167"/>
      <c r="BG84" s="167"/>
      <c r="BH84" s="167"/>
      <c r="BI84" s="167"/>
      <c r="BJ84" s="167"/>
      <c r="BK84" s="167"/>
      <c r="BL84" s="167"/>
      <c r="BM84" s="167"/>
      <c r="BN84" s="167"/>
      <c r="BO84" s="167"/>
      <c r="BP84" s="167"/>
      <c r="BQ84" s="167"/>
      <c r="BR84" s="167"/>
      <c r="BS84" s="167"/>
      <c r="BT84" s="167"/>
      <c r="BU84" s="167"/>
      <c r="BV84" s="167"/>
      <c r="BW84" s="167"/>
      <c r="BX84" s="167"/>
      <c r="BY84" s="167"/>
      <c r="BZ84" s="167"/>
      <c r="CA84" s="167"/>
      <c r="CB84" s="170">
        <f t="shared" si="21"/>
        <v>0</v>
      </c>
      <c r="CC84" s="170">
        <f t="shared" si="22"/>
        <v>0</v>
      </c>
      <c r="CD84" s="170">
        <f t="shared" si="23"/>
        <v>0</v>
      </c>
      <c r="CE84" s="170">
        <f t="shared" si="24"/>
        <v>0</v>
      </c>
      <c r="CF84" s="170">
        <f t="shared" si="25"/>
        <v>0</v>
      </c>
      <c r="CG84" s="170">
        <f t="shared" si="26"/>
        <v>0</v>
      </c>
      <c r="CH84" s="170">
        <f t="shared" si="27"/>
        <v>0</v>
      </c>
      <c r="CI84" s="170">
        <f t="shared" si="28"/>
        <v>0</v>
      </c>
      <c r="CJ84" s="170">
        <f t="shared" si="29"/>
        <v>0</v>
      </c>
      <c r="CK84" s="170">
        <f t="shared" si="30"/>
        <v>0</v>
      </c>
      <c r="CL84" s="170">
        <f t="shared" si="31"/>
        <v>0</v>
      </c>
      <c r="CM84" s="173">
        <f t="shared" si="32"/>
        <v>0</v>
      </c>
      <c r="CN84" s="170">
        <f t="shared" si="33"/>
        <v>0</v>
      </c>
      <c r="CO84" s="172">
        <f t="shared" si="33"/>
        <v>0</v>
      </c>
      <c r="CP84" s="171">
        <f t="shared" si="33"/>
        <v>0</v>
      </c>
      <c r="CQ84" s="171">
        <f t="shared" si="1"/>
        <v>0</v>
      </c>
      <c r="CR84" s="171">
        <f t="shared" si="2"/>
        <v>0</v>
      </c>
      <c r="CS84" s="167">
        <f t="shared" si="3"/>
        <v>0</v>
      </c>
      <c r="CT84" s="227">
        <f t="shared" si="20"/>
        <v>0</v>
      </c>
      <c r="CU84" s="308"/>
      <c r="CV84" s="309"/>
      <c r="CW84" s="310"/>
      <c r="CX84" s="326"/>
    </row>
    <row r="85" spans="1:102">
      <c r="A85" s="167" t="s">
        <v>126</v>
      </c>
      <c r="B85" s="167" t="s">
        <v>907</v>
      </c>
      <c r="C85" s="167" t="s">
        <v>913</v>
      </c>
      <c r="D85" s="167"/>
      <c r="E85" s="167"/>
      <c r="F85" s="167"/>
      <c r="G85" s="167"/>
      <c r="H85" s="167"/>
      <c r="I85" s="2"/>
      <c r="J85" s="167"/>
      <c r="K85" s="167"/>
      <c r="L85" s="167"/>
      <c r="M85" s="167"/>
      <c r="N85" s="180"/>
      <c r="O85" s="185"/>
      <c r="P85" s="185"/>
      <c r="Q85" s="185"/>
      <c r="R85" s="185"/>
      <c r="S85" s="185"/>
      <c r="T85" s="185"/>
      <c r="U85" s="185"/>
      <c r="V85" s="185"/>
      <c r="W85" s="185"/>
      <c r="X85" s="185"/>
      <c r="Y85" s="185"/>
      <c r="Z85" s="185"/>
      <c r="AA85" s="185"/>
      <c r="AB85" s="185"/>
      <c r="AC85" s="185"/>
      <c r="AD85" s="185"/>
      <c r="AE85" s="185"/>
      <c r="AF85" s="185"/>
      <c r="AG85" s="185"/>
      <c r="AH85" s="185"/>
      <c r="AI85" s="185"/>
      <c r="AJ85" s="185"/>
      <c r="AK85" s="167"/>
      <c r="AL85" s="167"/>
      <c r="AM85" s="167"/>
      <c r="AN85" s="167"/>
      <c r="AO85" s="167"/>
      <c r="AP85" s="167"/>
      <c r="AQ85" s="167"/>
      <c r="AR85" s="167"/>
      <c r="AS85" s="167"/>
      <c r="AT85" s="167"/>
      <c r="AU85" s="167"/>
      <c r="AV85" s="167"/>
      <c r="AW85" s="167"/>
      <c r="AX85" s="167"/>
      <c r="AY85" s="167"/>
      <c r="AZ85" s="167"/>
      <c r="BA85" s="167"/>
      <c r="BB85" s="172"/>
      <c r="BC85" s="167"/>
      <c r="BD85" s="167"/>
      <c r="BE85" s="167"/>
      <c r="BF85" s="167"/>
      <c r="BG85" s="167"/>
      <c r="BH85" s="167"/>
      <c r="BI85" s="167"/>
      <c r="BJ85" s="167"/>
      <c r="BK85" s="167"/>
      <c r="BL85" s="167"/>
      <c r="BM85" s="167"/>
      <c r="BN85" s="167"/>
      <c r="BO85" s="167"/>
      <c r="BP85" s="167"/>
      <c r="BQ85" s="167"/>
      <c r="BR85" s="167"/>
      <c r="BS85" s="167"/>
      <c r="BT85" s="167"/>
      <c r="BU85" s="167"/>
      <c r="BV85" s="167"/>
      <c r="BW85" s="167"/>
      <c r="BX85" s="167"/>
      <c r="BY85" s="167"/>
      <c r="BZ85" s="167"/>
      <c r="CA85" s="167"/>
      <c r="CB85" s="170">
        <f t="shared" si="21"/>
        <v>0</v>
      </c>
      <c r="CC85" s="170">
        <f t="shared" si="22"/>
        <v>0</v>
      </c>
      <c r="CD85" s="170">
        <f t="shared" si="23"/>
        <v>0</v>
      </c>
      <c r="CE85" s="170">
        <f t="shared" si="24"/>
        <v>0</v>
      </c>
      <c r="CF85" s="170">
        <f t="shared" si="25"/>
        <v>0</v>
      </c>
      <c r="CG85" s="170">
        <f t="shared" si="26"/>
        <v>0</v>
      </c>
      <c r="CH85" s="170">
        <f t="shared" si="27"/>
        <v>0</v>
      </c>
      <c r="CI85" s="170">
        <f t="shared" si="28"/>
        <v>0</v>
      </c>
      <c r="CJ85" s="170">
        <f t="shared" si="29"/>
        <v>0</v>
      </c>
      <c r="CK85" s="170">
        <f t="shared" si="30"/>
        <v>0</v>
      </c>
      <c r="CL85" s="170">
        <f t="shared" si="31"/>
        <v>0</v>
      </c>
      <c r="CM85" s="173">
        <f t="shared" si="32"/>
        <v>0</v>
      </c>
      <c r="CN85" s="170">
        <f t="shared" si="33"/>
        <v>0</v>
      </c>
      <c r="CO85" s="172">
        <f t="shared" si="33"/>
        <v>0</v>
      </c>
      <c r="CP85" s="171">
        <f t="shared" si="33"/>
        <v>0</v>
      </c>
      <c r="CQ85" s="171">
        <f t="shared" si="1"/>
        <v>0</v>
      </c>
      <c r="CR85" s="171">
        <f t="shared" si="2"/>
        <v>0</v>
      </c>
      <c r="CS85" s="167">
        <f t="shared" si="3"/>
        <v>0</v>
      </c>
      <c r="CT85" s="227">
        <f t="shared" si="20"/>
        <v>0</v>
      </c>
      <c r="CU85" s="308"/>
      <c r="CV85" s="309"/>
      <c r="CW85" s="310"/>
      <c r="CX85" s="326"/>
    </row>
    <row r="86" spans="1:102">
      <c r="A86" s="167" t="s">
        <v>126</v>
      </c>
      <c r="B86" s="167" t="s">
        <v>907</v>
      </c>
      <c r="C86" s="167" t="s">
        <v>914</v>
      </c>
      <c r="D86" s="167"/>
      <c r="E86" s="167"/>
      <c r="F86" s="167"/>
      <c r="G86" s="167"/>
      <c r="H86" s="167"/>
      <c r="I86" s="2"/>
      <c r="J86" s="167"/>
      <c r="K86" s="167"/>
      <c r="L86" s="167"/>
      <c r="M86" s="167"/>
      <c r="N86" s="218"/>
      <c r="O86" s="185"/>
      <c r="P86" s="185"/>
      <c r="Q86" s="185"/>
      <c r="R86" s="185"/>
      <c r="S86" s="185"/>
      <c r="T86" s="185"/>
      <c r="U86" s="185"/>
      <c r="V86" s="185"/>
      <c r="W86" s="185"/>
      <c r="X86" s="185"/>
      <c r="Y86" s="185"/>
      <c r="Z86" s="185"/>
      <c r="AA86" s="185"/>
      <c r="AB86" s="185"/>
      <c r="AC86" s="185"/>
      <c r="AD86" s="185"/>
      <c r="AE86" s="185"/>
      <c r="AF86" s="185"/>
      <c r="AG86" s="185"/>
      <c r="AH86" s="185"/>
      <c r="AI86" s="185"/>
      <c r="AJ86" s="185"/>
      <c r="AK86" s="167"/>
      <c r="AL86" s="167"/>
      <c r="AM86" s="167"/>
      <c r="AN86" s="167"/>
      <c r="AO86" s="167"/>
      <c r="AP86" s="167"/>
      <c r="AQ86" s="167"/>
      <c r="AR86" s="167"/>
      <c r="AS86" s="167"/>
      <c r="AT86" s="167"/>
      <c r="AU86" s="167"/>
      <c r="AV86" s="167"/>
      <c r="AW86" s="167"/>
      <c r="AX86" s="167"/>
      <c r="AY86" s="167"/>
      <c r="AZ86" s="167"/>
      <c r="BA86" s="167"/>
      <c r="BB86" s="172"/>
      <c r="BC86" s="167"/>
      <c r="BD86" s="167"/>
      <c r="BE86" s="167"/>
      <c r="BF86" s="167"/>
      <c r="BG86" s="167"/>
      <c r="BH86" s="167"/>
      <c r="BI86" s="167"/>
      <c r="BJ86" s="167"/>
      <c r="BK86" s="167"/>
      <c r="BL86" s="167"/>
      <c r="BM86" s="167"/>
      <c r="BN86" s="167"/>
      <c r="BO86" s="167"/>
      <c r="BP86" s="167"/>
      <c r="BQ86" s="167"/>
      <c r="BR86" s="167"/>
      <c r="BS86" s="167"/>
      <c r="BT86" s="167"/>
      <c r="BU86" s="167"/>
      <c r="BV86" s="167"/>
      <c r="BW86" s="167"/>
      <c r="BX86" s="167"/>
      <c r="BY86" s="167"/>
      <c r="BZ86" s="167"/>
      <c r="CA86" s="167"/>
      <c r="CB86" s="170">
        <f t="shared" si="21"/>
        <v>0</v>
      </c>
      <c r="CC86" s="170">
        <f t="shared" si="22"/>
        <v>0</v>
      </c>
      <c r="CD86" s="170">
        <f t="shared" si="23"/>
        <v>0</v>
      </c>
      <c r="CE86" s="170">
        <f t="shared" si="24"/>
        <v>0</v>
      </c>
      <c r="CF86" s="170">
        <f t="shared" si="25"/>
        <v>0</v>
      </c>
      <c r="CG86" s="170">
        <f t="shared" si="26"/>
        <v>0</v>
      </c>
      <c r="CH86" s="170">
        <f t="shared" si="27"/>
        <v>0</v>
      </c>
      <c r="CI86" s="170">
        <f t="shared" si="28"/>
        <v>0</v>
      </c>
      <c r="CJ86" s="170">
        <f t="shared" si="29"/>
        <v>0</v>
      </c>
      <c r="CK86" s="170">
        <f t="shared" si="30"/>
        <v>0</v>
      </c>
      <c r="CL86" s="170">
        <f t="shared" si="31"/>
        <v>0</v>
      </c>
      <c r="CM86" s="173">
        <f t="shared" si="32"/>
        <v>0</v>
      </c>
      <c r="CN86" s="170">
        <f t="shared" si="33"/>
        <v>0</v>
      </c>
      <c r="CO86" s="172">
        <f t="shared" si="33"/>
        <v>0</v>
      </c>
      <c r="CP86" s="171">
        <f t="shared" si="33"/>
        <v>0</v>
      </c>
      <c r="CQ86" s="171">
        <f t="shared" si="1"/>
        <v>0</v>
      </c>
      <c r="CR86" s="171">
        <f t="shared" si="2"/>
        <v>0</v>
      </c>
      <c r="CS86" s="167">
        <f t="shared" si="3"/>
        <v>0</v>
      </c>
      <c r="CT86" s="227">
        <f t="shared" si="20"/>
        <v>0</v>
      </c>
      <c r="CU86" s="308"/>
      <c r="CV86" s="309"/>
      <c r="CW86" s="310"/>
      <c r="CX86" s="326"/>
    </row>
    <row r="87" spans="1:102">
      <c r="A87" s="167" t="s">
        <v>126</v>
      </c>
      <c r="B87" s="167" t="s">
        <v>907</v>
      </c>
      <c r="C87" s="167" t="s">
        <v>915</v>
      </c>
      <c r="D87" s="167"/>
      <c r="E87" s="167"/>
      <c r="F87" s="2"/>
      <c r="G87" s="167"/>
      <c r="H87" s="167"/>
      <c r="I87" s="2"/>
      <c r="J87" s="180"/>
      <c r="K87" s="220"/>
      <c r="L87" s="221"/>
      <c r="M87" s="222"/>
      <c r="N87" s="220"/>
      <c r="O87" s="223"/>
      <c r="P87" s="185"/>
      <c r="Q87" s="224"/>
      <c r="R87" s="224"/>
      <c r="S87" s="224"/>
      <c r="T87" s="225"/>
      <c r="U87" s="225"/>
      <c r="V87" s="225"/>
      <c r="W87" s="225"/>
      <c r="X87" s="225"/>
      <c r="Y87" s="225"/>
      <c r="Z87" s="225"/>
      <c r="AA87" s="226"/>
      <c r="AB87" s="226"/>
      <c r="AC87" s="226"/>
      <c r="AD87" s="226"/>
      <c r="AE87" s="226"/>
      <c r="AF87" s="226"/>
      <c r="AG87" s="226"/>
      <c r="AH87" s="226"/>
      <c r="AI87" s="226"/>
      <c r="AJ87" s="226"/>
      <c r="AK87" s="226"/>
      <c r="AL87" s="226"/>
      <c r="AM87" s="226"/>
      <c r="AN87" s="226"/>
      <c r="AO87" s="226"/>
      <c r="AP87" s="226"/>
      <c r="AQ87" s="226"/>
      <c r="AR87" s="226"/>
      <c r="AS87" s="226"/>
      <c r="AT87" s="226"/>
      <c r="AU87" s="226"/>
      <c r="AV87" s="226"/>
      <c r="AW87" s="226"/>
      <c r="AX87" s="226"/>
      <c r="AY87" s="226"/>
      <c r="AZ87" s="226"/>
      <c r="BA87" s="167"/>
      <c r="BB87" s="172"/>
      <c r="BC87" s="167"/>
      <c r="BD87" s="167"/>
      <c r="BE87" s="167"/>
      <c r="BF87" s="167"/>
      <c r="BG87" s="167"/>
      <c r="BH87" s="167"/>
      <c r="BI87" s="167"/>
      <c r="BJ87" s="167"/>
      <c r="BK87" s="167"/>
      <c r="BL87" s="167"/>
      <c r="BM87" s="167"/>
      <c r="BN87" s="167"/>
      <c r="BO87" s="167"/>
      <c r="BP87" s="167"/>
      <c r="BQ87" s="167"/>
      <c r="BR87" s="167"/>
      <c r="BS87" s="167"/>
      <c r="BT87" s="167"/>
      <c r="BU87" s="167"/>
      <c r="BV87" s="167"/>
      <c r="BW87" s="167"/>
      <c r="BX87" s="167"/>
      <c r="BY87" s="167"/>
      <c r="BZ87" s="167"/>
      <c r="CA87" s="167"/>
      <c r="CB87" s="170">
        <f t="shared" si="21"/>
        <v>0</v>
      </c>
      <c r="CC87" s="170">
        <f t="shared" si="22"/>
        <v>0</v>
      </c>
      <c r="CD87" s="170">
        <f t="shared" si="23"/>
        <v>0</v>
      </c>
      <c r="CE87" s="170">
        <f t="shared" si="24"/>
        <v>0</v>
      </c>
      <c r="CF87" s="170">
        <f t="shared" si="25"/>
        <v>0</v>
      </c>
      <c r="CG87" s="170">
        <f t="shared" si="26"/>
        <v>0</v>
      </c>
      <c r="CH87" s="170">
        <f t="shared" si="27"/>
        <v>0</v>
      </c>
      <c r="CI87" s="170">
        <f t="shared" si="28"/>
        <v>0</v>
      </c>
      <c r="CJ87" s="170">
        <f t="shared" si="29"/>
        <v>0</v>
      </c>
      <c r="CK87" s="170">
        <f t="shared" si="30"/>
        <v>0</v>
      </c>
      <c r="CL87" s="170">
        <f t="shared" si="31"/>
        <v>0</v>
      </c>
      <c r="CM87" s="173">
        <f>CL87/32</f>
        <v>0</v>
      </c>
      <c r="CN87" s="170">
        <f t="shared" si="33"/>
        <v>0</v>
      </c>
      <c r="CO87" s="172">
        <f t="shared" si="33"/>
        <v>0</v>
      </c>
      <c r="CP87" s="171">
        <f t="shared" si="33"/>
        <v>0</v>
      </c>
      <c r="CQ87" s="171">
        <f t="shared" si="1"/>
        <v>0</v>
      </c>
      <c r="CR87" s="171">
        <f t="shared" si="2"/>
        <v>0</v>
      </c>
      <c r="CS87" s="167">
        <f t="shared" si="3"/>
        <v>0</v>
      </c>
      <c r="CT87" s="227">
        <f t="shared" si="20"/>
        <v>0</v>
      </c>
      <c r="CU87" s="308"/>
      <c r="CV87" s="309"/>
      <c r="CW87" s="310"/>
      <c r="CX87" s="326"/>
    </row>
    <row r="88" spans="1:102">
      <c r="A88" s="167" t="s">
        <v>126</v>
      </c>
      <c r="B88" s="167" t="s">
        <v>907</v>
      </c>
      <c r="C88" s="167" t="s">
        <v>916</v>
      </c>
      <c r="D88" s="167"/>
      <c r="E88" s="167"/>
      <c r="F88" s="167"/>
      <c r="G88" s="167"/>
      <c r="H88" s="167"/>
      <c r="I88" s="2"/>
      <c r="J88" s="167"/>
      <c r="K88" s="167"/>
      <c r="L88" s="167"/>
      <c r="M88" s="167"/>
      <c r="N88" s="180"/>
      <c r="O88" s="185"/>
      <c r="P88" s="185"/>
      <c r="Q88" s="185"/>
      <c r="R88" s="185"/>
      <c r="S88" s="185"/>
      <c r="T88" s="185"/>
      <c r="U88" s="185"/>
      <c r="V88" s="185"/>
      <c r="W88" s="185"/>
      <c r="X88" s="185"/>
      <c r="Y88" s="185"/>
      <c r="Z88" s="185"/>
      <c r="AA88" s="185"/>
      <c r="AB88" s="185"/>
      <c r="AC88" s="185"/>
      <c r="AD88" s="185"/>
      <c r="AE88" s="185"/>
      <c r="AF88" s="185"/>
      <c r="AG88" s="185"/>
      <c r="AH88" s="185"/>
      <c r="AI88" s="185"/>
      <c r="AJ88" s="185"/>
      <c r="AK88" s="167"/>
      <c r="AL88" s="167"/>
      <c r="AM88" s="167"/>
      <c r="AN88" s="167"/>
      <c r="AO88" s="167"/>
      <c r="AP88" s="167"/>
      <c r="AQ88" s="167"/>
      <c r="AR88" s="167"/>
      <c r="AS88" s="167"/>
      <c r="AT88" s="167"/>
      <c r="AU88" s="167"/>
      <c r="AV88" s="167"/>
      <c r="AW88" s="167"/>
      <c r="AX88" s="167"/>
      <c r="AY88" s="167"/>
      <c r="AZ88" s="167"/>
      <c r="BA88" s="167"/>
      <c r="BB88" s="172"/>
      <c r="BC88" s="167"/>
      <c r="BD88" s="167"/>
      <c r="BE88" s="167"/>
      <c r="BF88" s="167"/>
      <c r="BG88" s="167"/>
      <c r="BH88" s="167"/>
      <c r="BI88" s="167"/>
      <c r="BJ88" s="167"/>
      <c r="BK88" s="167"/>
      <c r="BL88" s="167"/>
      <c r="BM88" s="167"/>
      <c r="BN88" s="167"/>
      <c r="BO88" s="167"/>
      <c r="BP88" s="167"/>
      <c r="BQ88" s="167"/>
      <c r="BR88" s="167"/>
      <c r="BS88" s="167"/>
      <c r="BT88" s="167"/>
      <c r="BU88" s="167"/>
      <c r="BV88" s="167"/>
      <c r="BW88" s="167"/>
      <c r="BX88" s="167"/>
      <c r="BY88" s="167"/>
      <c r="BZ88" s="167"/>
      <c r="CA88" s="167"/>
      <c r="CB88" s="170">
        <f t="shared" si="21"/>
        <v>0</v>
      </c>
      <c r="CC88" s="170">
        <f t="shared" si="22"/>
        <v>0</v>
      </c>
      <c r="CD88" s="170">
        <f t="shared" si="23"/>
        <v>0</v>
      </c>
      <c r="CE88" s="170">
        <f t="shared" si="24"/>
        <v>0</v>
      </c>
      <c r="CF88" s="170">
        <f t="shared" si="25"/>
        <v>0</v>
      </c>
      <c r="CG88" s="170">
        <f t="shared" si="26"/>
        <v>0</v>
      </c>
      <c r="CH88" s="170">
        <f t="shared" si="27"/>
        <v>0</v>
      </c>
      <c r="CI88" s="170">
        <f t="shared" si="28"/>
        <v>0</v>
      </c>
      <c r="CJ88" s="170">
        <f t="shared" si="29"/>
        <v>0</v>
      </c>
      <c r="CK88" s="170">
        <f t="shared" si="30"/>
        <v>0</v>
      </c>
      <c r="CL88" s="170">
        <f t="shared" si="31"/>
        <v>0</v>
      </c>
      <c r="CM88" s="173">
        <f t="shared" si="32"/>
        <v>0</v>
      </c>
      <c r="CN88" s="170">
        <f t="shared" si="33"/>
        <v>0</v>
      </c>
      <c r="CO88" s="172">
        <f t="shared" si="33"/>
        <v>0</v>
      </c>
      <c r="CP88" s="171">
        <f t="shared" si="33"/>
        <v>0</v>
      </c>
      <c r="CQ88" s="171">
        <f t="shared" si="1"/>
        <v>0</v>
      </c>
      <c r="CR88" s="171">
        <f t="shared" si="2"/>
        <v>0</v>
      </c>
      <c r="CS88" s="167">
        <f t="shared" si="3"/>
        <v>0</v>
      </c>
      <c r="CT88" s="227">
        <f t="shared" si="20"/>
        <v>0</v>
      </c>
      <c r="CU88" s="308"/>
      <c r="CV88" s="309"/>
      <c r="CW88" s="310"/>
      <c r="CX88" s="326"/>
    </row>
    <row r="89" spans="1:102">
      <c r="A89" s="167" t="s">
        <v>126</v>
      </c>
      <c r="B89" s="167" t="s">
        <v>917</v>
      </c>
      <c r="C89" s="167" t="s">
        <v>918</v>
      </c>
      <c r="D89" s="167"/>
      <c r="E89" s="167"/>
      <c r="F89" s="167"/>
      <c r="G89" s="167"/>
      <c r="H89" s="167"/>
      <c r="I89" s="2"/>
      <c r="J89" s="167"/>
      <c r="K89" s="167"/>
      <c r="L89" s="167"/>
      <c r="M89" s="167"/>
      <c r="N89" s="180"/>
      <c r="O89" s="185"/>
      <c r="P89" s="185"/>
      <c r="Q89" s="185"/>
      <c r="R89" s="185"/>
      <c r="S89" s="185"/>
      <c r="T89" s="185"/>
      <c r="U89" s="185"/>
      <c r="V89" s="185"/>
      <c r="W89" s="185"/>
      <c r="X89" s="185"/>
      <c r="Y89" s="185"/>
      <c r="Z89" s="185"/>
      <c r="AA89" s="185"/>
      <c r="AB89" s="185"/>
      <c r="AC89" s="185"/>
      <c r="AD89" s="185"/>
      <c r="AE89" s="185"/>
      <c r="AF89" s="185"/>
      <c r="AG89" s="185"/>
      <c r="AH89" s="185"/>
      <c r="AI89" s="185"/>
      <c r="AJ89" s="185"/>
      <c r="AK89" s="167"/>
      <c r="AL89" s="167"/>
      <c r="AM89" s="167"/>
      <c r="AN89" s="167"/>
      <c r="AO89" s="167"/>
      <c r="AP89" s="167"/>
      <c r="AQ89" s="167"/>
      <c r="AR89" s="167"/>
      <c r="AS89" s="167"/>
      <c r="AT89" s="167"/>
      <c r="AU89" s="167"/>
      <c r="AV89" s="167"/>
      <c r="AW89" s="167"/>
      <c r="AX89" s="167"/>
      <c r="AY89" s="167"/>
      <c r="AZ89" s="167"/>
      <c r="BA89" s="167"/>
      <c r="BB89" s="172"/>
      <c r="BC89" s="167"/>
      <c r="BD89" s="167"/>
      <c r="BE89" s="167"/>
      <c r="BF89" s="167"/>
      <c r="BG89" s="167"/>
      <c r="BH89" s="167"/>
      <c r="BI89" s="167"/>
      <c r="BJ89" s="167"/>
      <c r="BK89" s="167"/>
      <c r="BL89" s="167"/>
      <c r="BM89" s="167"/>
      <c r="BN89" s="167"/>
      <c r="BO89" s="167"/>
      <c r="BP89" s="167"/>
      <c r="BQ89" s="167"/>
      <c r="BR89" s="167"/>
      <c r="BS89" s="167"/>
      <c r="BT89" s="167"/>
      <c r="BU89" s="167"/>
      <c r="BV89" s="167"/>
      <c r="BW89" s="167"/>
      <c r="BX89" s="167"/>
      <c r="BY89" s="167"/>
      <c r="BZ89" s="167"/>
      <c r="CA89" s="167"/>
      <c r="CB89" s="170">
        <f t="shared" si="21"/>
        <v>0</v>
      </c>
      <c r="CC89" s="170">
        <f t="shared" si="22"/>
        <v>0</v>
      </c>
      <c r="CD89" s="170">
        <f t="shared" si="23"/>
        <v>0</v>
      </c>
      <c r="CE89" s="170">
        <f t="shared" si="24"/>
        <v>0</v>
      </c>
      <c r="CF89" s="170">
        <f t="shared" si="25"/>
        <v>0</v>
      </c>
      <c r="CG89" s="170">
        <f t="shared" si="26"/>
        <v>0</v>
      </c>
      <c r="CH89" s="170">
        <f t="shared" si="27"/>
        <v>0</v>
      </c>
      <c r="CI89" s="170">
        <f t="shared" si="28"/>
        <v>0</v>
      </c>
      <c r="CJ89" s="170">
        <f t="shared" si="29"/>
        <v>0</v>
      </c>
      <c r="CK89" s="170">
        <f t="shared" si="30"/>
        <v>0</v>
      </c>
      <c r="CL89" s="170">
        <f t="shared" si="31"/>
        <v>0</v>
      </c>
      <c r="CM89" s="173">
        <f t="shared" si="32"/>
        <v>0</v>
      </c>
      <c r="CN89" s="170">
        <f t="shared" si="33"/>
        <v>0</v>
      </c>
      <c r="CO89" s="172">
        <f t="shared" si="33"/>
        <v>0</v>
      </c>
      <c r="CP89" s="171">
        <f t="shared" si="33"/>
        <v>0</v>
      </c>
      <c r="CQ89" s="171">
        <f t="shared" si="1"/>
        <v>0</v>
      </c>
      <c r="CR89" s="171">
        <f t="shared" si="2"/>
        <v>0</v>
      </c>
      <c r="CS89" s="167">
        <f t="shared" si="3"/>
        <v>0</v>
      </c>
      <c r="CT89" s="227">
        <f t="shared" si="20"/>
        <v>0</v>
      </c>
      <c r="CU89" s="308"/>
      <c r="CV89" s="311"/>
      <c r="CW89" s="310"/>
      <c r="CX89" s="326"/>
    </row>
    <row r="90" spans="1:102">
      <c r="A90" s="167" t="s">
        <v>126</v>
      </c>
      <c r="B90" s="167" t="s">
        <v>919</v>
      </c>
      <c r="C90" s="167" t="s">
        <v>920</v>
      </c>
      <c r="D90" s="167"/>
      <c r="E90" s="167"/>
      <c r="F90" s="167"/>
      <c r="G90" s="180"/>
      <c r="H90" s="167"/>
      <c r="I90" s="167"/>
      <c r="J90" s="167"/>
      <c r="K90" s="167"/>
      <c r="L90" s="167"/>
      <c r="M90" s="167"/>
      <c r="N90" s="180"/>
      <c r="O90" s="228"/>
      <c r="P90" s="228"/>
      <c r="Q90" s="180"/>
      <c r="R90" s="180"/>
      <c r="S90" s="180"/>
      <c r="T90" s="180"/>
      <c r="U90" s="180"/>
      <c r="V90" s="180"/>
      <c r="W90" s="180"/>
      <c r="X90" s="180"/>
      <c r="Y90" s="180"/>
      <c r="Z90" s="180"/>
      <c r="AA90" s="180"/>
      <c r="AB90" s="180"/>
      <c r="AC90" s="180"/>
      <c r="AD90" s="180"/>
      <c r="AE90" s="180"/>
      <c r="AF90" s="180"/>
      <c r="AG90" s="180"/>
      <c r="AH90" s="180"/>
      <c r="AI90" s="180"/>
      <c r="AJ90" s="180"/>
      <c r="AK90" s="167"/>
      <c r="AL90" s="167"/>
      <c r="AM90" s="167"/>
      <c r="AN90" s="167"/>
      <c r="AO90" s="167"/>
      <c r="AP90" s="167"/>
      <c r="AQ90" s="167"/>
      <c r="AR90" s="167"/>
      <c r="AS90" s="167"/>
      <c r="AT90" s="167"/>
      <c r="AU90" s="167"/>
      <c r="AV90" s="167"/>
      <c r="AW90" s="167"/>
      <c r="AX90" s="167"/>
      <c r="AY90" s="167"/>
      <c r="AZ90" s="167"/>
      <c r="BA90" s="167"/>
      <c r="BB90" s="172"/>
      <c r="BC90" s="167"/>
      <c r="BD90" s="167"/>
      <c r="BE90" s="167"/>
      <c r="BF90" s="167"/>
      <c r="BG90" s="167"/>
      <c r="BH90" s="167"/>
      <c r="BI90" s="167"/>
      <c r="BJ90" s="167"/>
      <c r="BK90" s="167"/>
      <c r="BL90" s="167"/>
      <c r="BM90" s="167"/>
      <c r="BN90" s="167"/>
      <c r="BO90" s="167"/>
      <c r="BP90" s="167"/>
      <c r="BQ90" s="167"/>
      <c r="BR90" s="167"/>
      <c r="BS90" s="167"/>
      <c r="BT90" s="167"/>
      <c r="BU90" s="167"/>
      <c r="BV90" s="167"/>
      <c r="BW90" s="167"/>
      <c r="BX90" s="167"/>
      <c r="BY90" s="167"/>
      <c r="BZ90" s="167"/>
      <c r="CA90" s="167"/>
      <c r="CB90" s="170">
        <f t="shared" si="21"/>
        <v>0</v>
      </c>
      <c r="CC90" s="170">
        <f t="shared" si="22"/>
        <v>0</v>
      </c>
      <c r="CD90" s="170">
        <f t="shared" si="23"/>
        <v>0</v>
      </c>
      <c r="CE90" s="170">
        <f t="shared" si="24"/>
        <v>0</v>
      </c>
      <c r="CF90" s="170">
        <f t="shared" si="25"/>
        <v>0</v>
      </c>
      <c r="CG90" s="170">
        <f t="shared" si="26"/>
        <v>0</v>
      </c>
      <c r="CH90" s="170">
        <f t="shared" si="27"/>
        <v>0</v>
      </c>
      <c r="CI90" s="170">
        <f t="shared" si="28"/>
        <v>0</v>
      </c>
      <c r="CJ90" s="170">
        <f t="shared" si="29"/>
        <v>0</v>
      </c>
      <c r="CK90" s="170">
        <f t="shared" si="30"/>
        <v>0</v>
      </c>
      <c r="CL90" s="170">
        <f t="shared" si="31"/>
        <v>0</v>
      </c>
      <c r="CM90" s="173">
        <f t="shared" si="32"/>
        <v>0</v>
      </c>
      <c r="CN90" s="170">
        <f t="shared" si="33"/>
        <v>0</v>
      </c>
      <c r="CO90" s="172">
        <f t="shared" si="33"/>
        <v>0</v>
      </c>
      <c r="CP90" s="171">
        <f t="shared" si="33"/>
        <v>0</v>
      </c>
      <c r="CQ90" s="171">
        <f t="shared" si="1"/>
        <v>0</v>
      </c>
      <c r="CR90" s="171">
        <f t="shared" si="2"/>
        <v>0</v>
      </c>
      <c r="CS90" s="167">
        <f t="shared" si="3"/>
        <v>0</v>
      </c>
      <c r="CT90" s="176">
        <f t="shared" si="20"/>
        <v>0</v>
      </c>
      <c r="CU90" s="305">
        <f>AVERAGE(CT90:CT99)</f>
        <v>0</v>
      </c>
      <c r="CV90" s="306"/>
      <c r="CW90" s="307"/>
      <c r="CX90" s="326"/>
    </row>
    <row r="91" spans="1:102">
      <c r="A91" s="167" t="s">
        <v>126</v>
      </c>
      <c r="B91" s="167" t="s">
        <v>919</v>
      </c>
      <c r="C91" s="167" t="s">
        <v>921</v>
      </c>
      <c r="D91" s="167"/>
      <c r="E91" s="167"/>
      <c r="F91" s="167"/>
      <c r="G91" s="180"/>
      <c r="H91" s="167"/>
      <c r="I91" s="167"/>
      <c r="J91" s="167"/>
      <c r="K91" s="167"/>
      <c r="L91" s="167"/>
      <c r="M91" s="167"/>
      <c r="N91" s="229"/>
      <c r="O91" s="229"/>
      <c r="P91" s="180"/>
      <c r="Q91" s="230"/>
      <c r="R91" s="180"/>
      <c r="S91" s="180"/>
      <c r="T91" s="180"/>
      <c r="U91" s="180"/>
      <c r="V91" s="180"/>
      <c r="W91" s="180"/>
      <c r="X91" s="180"/>
      <c r="Y91" s="180"/>
      <c r="Z91" s="180"/>
      <c r="AA91" s="180"/>
      <c r="AB91" s="180"/>
      <c r="AC91" s="180"/>
      <c r="AD91" s="180"/>
      <c r="AE91" s="180"/>
      <c r="AF91" s="180"/>
      <c r="AG91" s="180"/>
      <c r="AH91" s="180"/>
      <c r="AI91" s="180"/>
      <c r="AJ91" s="180"/>
      <c r="AK91" s="167"/>
      <c r="AL91" s="167"/>
      <c r="AM91" s="167"/>
      <c r="AN91" s="167"/>
      <c r="AO91" s="167"/>
      <c r="AP91" s="167"/>
      <c r="AQ91" s="167"/>
      <c r="AR91" s="167"/>
      <c r="AS91" s="167"/>
      <c r="AT91" s="167"/>
      <c r="AU91" s="167"/>
      <c r="AV91" s="167"/>
      <c r="AW91" s="167"/>
      <c r="AX91" s="167"/>
      <c r="AY91" s="167"/>
      <c r="AZ91" s="167"/>
      <c r="BA91" s="167"/>
      <c r="BB91" s="172"/>
      <c r="BC91" s="167"/>
      <c r="BD91" s="167"/>
      <c r="BE91" s="167"/>
      <c r="BF91" s="167"/>
      <c r="BG91" s="167"/>
      <c r="BH91" s="167"/>
      <c r="BI91" s="167"/>
      <c r="BJ91" s="167"/>
      <c r="BK91" s="167"/>
      <c r="BL91" s="167"/>
      <c r="BM91" s="167"/>
      <c r="BN91" s="167"/>
      <c r="BO91" s="167"/>
      <c r="BP91" s="167"/>
      <c r="BQ91" s="167"/>
      <c r="BR91" s="167"/>
      <c r="BS91" s="167"/>
      <c r="BT91" s="167"/>
      <c r="BU91" s="167"/>
      <c r="BV91" s="167"/>
      <c r="BW91" s="167"/>
      <c r="BX91" s="167"/>
      <c r="BY91" s="167"/>
      <c r="BZ91" s="167"/>
      <c r="CA91" s="167"/>
      <c r="CB91" s="170">
        <f t="shared" si="21"/>
        <v>0</v>
      </c>
      <c r="CC91" s="170">
        <f t="shared" si="22"/>
        <v>0</v>
      </c>
      <c r="CD91" s="170">
        <f t="shared" si="23"/>
        <v>0</v>
      </c>
      <c r="CE91" s="170">
        <f t="shared" si="24"/>
        <v>0</v>
      </c>
      <c r="CF91" s="170">
        <f t="shared" si="25"/>
        <v>0</v>
      </c>
      <c r="CG91" s="170">
        <f t="shared" si="26"/>
        <v>0</v>
      </c>
      <c r="CH91" s="170">
        <f t="shared" si="27"/>
        <v>0</v>
      </c>
      <c r="CI91" s="170">
        <f t="shared" si="28"/>
        <v>0</v>
      </c>
      <c r="CJ91" s="170">
        <f t="shared" si="29"/>
        <v>0</v>
      </c>
      <c r="CK91" s="170">
        <f t="shared" si="30"/>
        <v>0</v>
      </c>
      <c r="CL91" s="170">
        <f t="shared" si="31"/>
        <v>0</v>
      </c>
      <c r="CM91" s="173">
        <f t="shared" si="32"/>
        <v>0</v>
      </c>
      <c r="CN91" s="170">
        <f t="shared" si="33"/>
        <v>0</v>
      </c>
      <c r="CO91" s="172">
        <f t="shared" si="33"/>
        <v>0</v>
      </c>
      <c r="CP91" s="171">
        <f t="shared" si="33"/>
        <v>0</v>
      </c>
      <c r="CQ91" s="171">
        <f t="shared" si="1"/>
        <v>0</v>
      </c>
      <c r="CR91" s="171">
        <f t="shared" si="2"/>
        <v>0</v>
      </c>
      <c r="CS91" s="167">
        <f t="shared" si="3"/>
        <v>0</v>
      </c>
      <c r="CT91" s="176">
        <f t="shared" si="20"/>
        <v>0</v>
      </c>
      <c r="CU91" s="308"/>
      <c r="CV91" s="309"/>
      <c r="CW91" s="310"/>
      <c r="CX91" s="326"/>
    </row>
    <row r="92" spans="1:102">
      <c r="A92" s="167" t="s">
        <v>126</v>
      </c>
      <c r="B92" s="167" t="s">
        <v>919</v>
      </c>
      <c r="C92" s="167" t="s">
        <v>922</v>
      </c>
      <c r="D92" s="167" t="s">
        <v>128</v>
      </c>
      <c r="E92" s="167">
        <v>3138020629</v>
      </c>
      <c r="F92" s="2" t="s">
        <v>129</v>
      </c>
      <c r="G92" s="180" t="s">
        <v>923</v>
      </c>
      <c r="H92" s="167" t="s">
        <v>924</v>
      </c>
      <c r="I92" s="271" t="s">
        <v>925</v>
      </c>
      <c r="J92" s="180" t="s">
        <v>926</v>
      </c>
      <c r="K92" s="3" t="s">
        <v>927</v>
      </c>
      <c r="L92" s="180" t="s">
        <v>928</v>
      </c>
      <c r="M92" s="167">
        <v>3142914091</v>
      </c>
      <c r="N92" s="270" t="s">
        <v>929</v>
      </c>
      <c r="O92" s="215" t="s">
        <v>930</v>
      </c>
      <c r="P92" s="185" t="s">
        <v>931</v>
      </c>
      <c r="Q92" s="203"/>
      <c r="R92" s="185"/>
      <c r="S92" s="185"/>
      <c r="T92" s="185"/>
      <c r="U92" s="185"/>
      <c r="V92" s="185"/>
      <c r="W92" s="185"/>
      <c r="X92" s="185"/>
      <c r="Y92" s="185"/>
      <c r="Z92" s="185"/>
      <c r="AA92" s="185"/>
      <c r="AB92" s="185"/>
      <c r="AC92" s="185"/>
      <c r="AD92" s="185"/>
      <c r="AE92" s="185"/>
      <c r="AF92" s="185"/>
      <c r="AG92" s="185"/>
      <c r="AH92" s="185"/>
      <c r="AI92" s="185"/>
      <c r="AJ92" s="185"/>
      <c r="AK92" s="167"/>
      <c r="AL92" s="167"/>
      <c r="AM92" s="167"/>
      <c r="AN92" s="167"/>
      <c r="AO92" s="167"/>
      <c r="AP92" s="167"/>
      <c r="AQ92" s="167"/>
      <c r="AR92" s="167"/>
      <c r="AS92" s="167"/>
      <c r="AT92" s="167"/>
      <c r="AU92" s="167"/>
      <c r="AV92" s="167"/>
      <c r="AW92" s="167"/>
      <c r="AX92" s="167"/>
      <c r="AY92" s="167"/>
      <c r="AZ92" s="167"/>
      <c r="BA92" s="167"/>
      <c r="BB92" s="172"/>
      <c r="BC92" s="167"/>
      <c r="BD92" s="167"/>
      <c r="BE92" s="167"/>
      <c r="BF92" s="167"/>
      <c r="BG92" s="167"/>
      <c r="BH92" s="167"/>
      <c r="BI92" s="167"/>
      <c r="BJ92" s="167"/>
      <c r="BK92" s="167"/>
      <c r="BL92" s="167"/>
      <c r="BM92" s="167"/>
      <c r="BN92" s="167"/>
      <c r="BO92" s="167"/>
      <c r="BP92" s="167"/>
      <c r="BQ92" s="167"/>
      <c r="BR92" s="167"/>
      <c r="BS92" s="167"/>
      <c r="BT92" s="167"/>
      <c r="BU92" s="167"/>
      <c r="BV92" s="167"/>
      <c r="BW92" s="167"/>
      <c r="BX92" s="167"/>
      <c r="BY92" s="167"/>
      <c r="BZ92" s="167"/>
      <c r="CA92" s="167"/>
      <c r="CB92" s="170">
        <f t="shared" si="21"/>
        <v>0</v>
      </c>
      <c r="CC92" s="170">
        <f t="shared" si="22"/>
        <v>0</v>
      </c>
      <c r="CD92" s="170">
        <f t="shared" si="23"/>
        <v>0</v>
      </c>
      <c r="CE92" s="170">
        <f t="shared" si="24"/>
        <v>0</v>
      </c>
      <c r="CF92" s="170">
        <f t="shared" si="25"/>
        <v>0</v>
      </c>
      <c r="CG92" s="170">
        <f t="shared" si="26"/>
        <v>0</v>
      </c>
      <c r="CH92" s="170">
        <f t="shared" si="27"/>
        <v>0</v>
      </c>
      <c r="CI92" s="170">
        <f t="shared" si="28"/>
        <v>0</v>
      </c>
      <c r="CJ92" s="170">
        <f t="shared" si="29"/>
        <v>0</v>
      </c>
      <c r="CK92" s="170">
        <f t="shared" si="30"/>
        <v>0</v>
      </c>
      <c r="CL92" s="170">
        <f t="shared" si="31"/>
        <v>0</v>
      </c>
      <c r="CM92" s="173">
        <f t="shared" si="32"/>
        <v>0</v>
      </c>
      <c r="CN92" s="170">
        <f t="shared" si="33"/>
        <v>0</v>
      </c>
      <c r="CO92" s="172">
        <f t="shared" si="33"/>
        <v>0</v>
      </c>
      <c r="CP92" s="171">
        <f t="shared" si="33"/>
        <v>0</v>
      </c>
      <c r="CQ92" s="171">
        <f t="shared" si="1"/>
        <v>0</v>
      </c>
      <c r="CR92" s="171">
        <f t="shared" si="2"/>
        <v>0</v>
      </c>
      <c r="CS92" s="167">
        <f t="shared" si="3"/>
        <v>0</v>
      </c>
      <c r="CT92" s="176">
        <f t="shared" si="20"/>
        <v>0</v>
      </c>
      <c r="CU92" s="308"/>
      <c r="CV92" s="309"/>
      <c r="CW92" s="310"/>
      <c r="CX92" s="326"/>
    </row>
    <row r="93" spans="1:102">
      <c r="A93" s="167" t="s">
        <v>126</v>
      </c>
      <c r="B93" s="167" t="s">
        <v>919</v>
      </c>
      <c r="C93" s="167" t="s">
        <v>932</v>
      </c>
      <c r="D93" s="167"/>
      <c r="E93" s="167"/>
      <c r="F93" s="2"/>
      <c r="G93" s="180"/>
      <c r="H93" s="167"/>
      <c r="I93" s="167"/>
      <c r="J93" s="180"/>
      <c r="K93" s="220"/>
      <c r="L93" s="222"/>
      <c r="M93" s="222"/>
      <c r="N93" s="220"/>
      <c r="O93" s="231"/>
      <c r="P93" s="185"/>
      <c r="Q93" s="224"/>
      <c r="R93" s="224"/>
      <c r="S93" s="224"/>
      <c r="T93" s="225"/>
      <c r="U93" s="225"/>
      <c r="V93" s="225"/>
      <c r="W93" s="225"/>
      <c r="X93" s="225"/>
      <c r="Y93" s="225"/>
      <c r="Z93" s="225"/>
      <c r="AA93" s="226"/>
      <c r="AB93" s="226"/>
      <c r="AC93" s="226"/>
      <c r="AD93" s="226"/>
      <c r="AE93" s="226"/>
      <c r="AF93" s="226"/>
      <c r="AG93" s="226"/>
      <c r="AH93" s="226"/>
      <c r="AI93" s="226"/>
      <c r="AJ93" s="226"/>
      <c r="AK93" s="226"/>
      <c r="AL93" s="226"/>
      <c r="AM93" s="226"/>
      <c r="AN93" s="226"/>
      <c r="AO93" s="226"/>
      <c r="AP93" s="226"/>
      <c r="AQ93" s="226"/>
      <c r="AR93" s="226"/>
      <c r="AS93" s="226"/>
      <c r="AT93" s="226"/>
      <c r="AU93" s="226"/>
      <c r="AV93" s="226"/>
      <c r="AW93" s="226"/>
      <c r="AX93" s="226"/>
      <c r="AY93" s="226"/>
      <c r="AZ93" s="226"/>
      <c r="BA93" s="167"/>
      <c r="BB93" s="172"/>
      <c r="BC93" s="167"/>
      <c r="BD93" s="167"/>
      <c r="BE93" s="167"/>
      <c r="BF93" s="167"/>
      <c r="BG93" s="167"/>
      <c r="BH93" s="167"/>
      <c r="BI93" s="167"/>
      <c r="BJ93" s="167"/>
      <c r="BK93" s="167"/>
      <c r="BL93" s="167"/>
      <c r="BM93" s="167"/>
      <c r="BN93" s="167"/>
      <c r="BO93" s="167"/>
      <c r="BP93" s="167"/>
      <c r="BQ93" s="167"/>
      <c r="BR93" s="167"/>
      <c r="BS93" s="167"/>
      <c r="BT93" s="167"/>
      <c r="BU93" s="167"/>
      <c r="BV93" s="167"/>
      <c r="BW93" s="167"/>
      <c r="BX93" s="167"/>
      <c r="BY93" s="167"/>
      <c r="BZ93" s="167"/>
      <c r="CA93" s="167"/>
      <c r="CB93" s="170">
        <f t="shared" si="21"/>
        <v>0</v>
      </c>
      <c r="CC93" s="170">
        <f t="shared" si="22"/>
        <v>0</v>
      </c>
      <c r="CD93" s="170">
        <f t="shared" si="23"/>
        <v>0</v>
      </c>
      <c r="CE93" s="170">
        <f t="shared" si="24"/>
        <v>0</v>
      </c>
      <c r="CF93" s="170">
        <f t="shared" si="25"/>
        <v>0</v>
      </c>
      <c r="CG93" s="170">
        <f t="shared" si="26"/>
        <v>0</v>
      </c>
      <c r="CH93" s="170">
        <f t="shared" si="27"/>
        <v>0</v>
      </c>
      <c r="CI93" s="170">
        <f t="shared" si="28"/>
        <v>0</v>
      </c>
      <c r="CJ93" s="170">
        <f t="shared" si="29"/>
        <v>0</v>
      </c>
      <c r="CK93" s="170">
        <f t="shared" si="30"/>
        <v>0</v>
      </c>
      <c r="CL93" s="170">
        <f t="shared" si="31"/>
        <v>0</v>
      </c>
      <c r="CM93" s="173">
        <f t="shared" ref="CM93:CM99" si="34">CL93/32</f>
        <v>0</v>
      </c>
      <c r="CN93" s="170">
        <f t="shared" si="33"/>
        <v>0</v>
      </c>
      <c r="CO93" s="172">
        <f t="shared" si="33"/>
        <v>0</v>
      </c>
      <c r="CP93" s="171">
        <f t="shared" si="33"/>
        <v>0</v>
      </c>
      <c r="CQ93" s="171">
        <f t="shared" si="1"/>
        <v>0</v>
      </c>
      <c r="CR93" s="171">
        <f t="shared" si="2"/>
        <v>0</v>
      </c>
      <c r="CS93" s="167">
        <f t="shared" si="3"/>
        <v>0</v>
      </c>
      <c r="CT93" s="176">
        <f t="shared" si="20"/>
        <v>0</v>
      </c>
      <c r="CU93" s="308"/>
      <c r="CV93" s="309"/>
      <c r="CW93" s="310"/>
      <c r="CX93" s="326"/>
    </row>
    <row r="94" spans="1:102" ht="15.75" customHeight="1">
      <c r="A94" s="167" t="s">
        <v>126</v>
      </c>
      <c r="B94" s="167" t="s">
        <v>919</v>
      </c>
      <c r="C94" s="167" t="s">
        <v>933</v>
      </c>
      <c r="D94" s="167"/>
      <c r="E94" s="167"/>
      <c r="F94" s="2"/>
      <c r="G94" s="180"/>
      <c r="H94" s="167"/>
      <c r="I94" s="167"/>
      <c r="J94" s="180"/>
      <c r="K94" s="220"/>
      <c r="L94" s="222"/>
      <c r="M94" s="222"/>
      <c r="N94" s="220"/>
      <c r="O94" s="232"/>
      <c r="P94" s="233"/>
      <c r="Q94" s="224"/>
      <c r="R94" s="224"/>
      <c r="S94" s="224"/>
      <c r="T94" s="225"/>
      <c r="U94" s="225"/>
      <c r="V94" s="225"/>
      <c r="W94" s="225"/>
      <c r="X94" s="225"/>
      <c r="Y94" s="225"/>
      <c r="Z94" s="225"/>
      <c r="AA94" s="226"/>
      <c r="AB94" s="226"/>
      <c r="AC94" s="226"/>
      <c r="AD94" s="226"/>
      <c r="AE94" s="226"/>
      <c r="AF94" s="226"/>
      <c r="AG94" s="226"/>
      <c r="AH94" s="226"/>
      <c r="AI94" s="226"/>
      <c r="AJ94" s="226"/>
      <c r="AK94" s="226"/>
      <c r="AL94" s="226"/>
      <c r="AM94" s="226"/>
      <c r="AN94" s="226"/>
      <c r="AO94" s="226"/>
      <c r="AP94" s="226"/>
      <c r="AQ94" s="226"/>
      <c r="AR94" s="226"/>
      <c r="AS94" s="226"/>
      <c r="AT94" s="226"/>
      <c r="AU94" s="226"/>
      <c r="AV94" s="226"/>
      <c r="AW94" s="226"/>
      <c r="AX94" s="226"/>
      <c r="AY94" s="226"/>
      <c r="AZ94" s="226"/>
      <c r="BA94" s="167"/>
      <c r="BB94" s="172"/>
      <c r="BC94" s="167"/>
      <c r="BD94" s="167"/>
      <c r="BE94" s="167"/>
      <c r="BF94" s="167"/>
      <c r="BG94" s="167"/>
      <c r="BH94" s="167"/>
      <c r="BI94" s="167"/>
      <c r="BJ94" s="167"/>
      <c r="BK94" s="167"/>
      <c r="BL94" s="167"/>
      <c r="BM94" s="167"/>
      <c r="BN94" s="167"/>
      <c r="BO94" s="167"/>
      <c r="BP94" s="167"/>
      <c r="BQ94" s="167"/>
      <c r="BR94" s="167"/>
      <c r="BS94" s="167"/>
      <c r="BT94" s="167"/>
      <c r="BU94" s="167"/>
      <c r="BV94" s="167"/>
      <c r="BW94" s="167"/>
      <c r="BX94" s="167"/>
      <c r="BY94" s="167"/>
      <c r="BZ94" s="167"/>
      <c r="CA94" s="167"/>
      <c r="CB94" s="170">
        <f t="shared" si="21"/>
        <v>0</v>
      </c>
      <c r="CC94" s="170">
        <f t="shared" si="22"/>
        <v>0</v>
      </c>
      <c r="CD94" s="170">
        <f t="shared" si="23"/>
        <v>0</v>
      </c>
      <c r="CE94" s="170">
        <f t="shared" si="24"/>
        <v>0</v>
      </c>
      <c r="CF94" s="170">
        <f t="shared" si="25"/>
        <v>0</v>
      </c>
      <c r="CG94" s="170">
        <f t="shared" si="26"/>
        <v>0</v>
      </c>
      <c r="CH94" s="170">
        <f t="shared" si="27"/>
        <v>0</v>
      </c>
      <c r="CI94" s="170">
        <f t="shared" si="28"/>
        <v>0</v>
      </c>
      <c r="CJ94" s="170">
        <f t="shared" si="29"/>
        <v>0</v>
      </c>
      <c r="CK94" s="170">
        <f t="shared" si="30"/>
        <v>0</v>
      </c>
      <c r="CL94" s="170">
        <f t="shared" si="31"/>
        <v>0</v>
      </c>
      <c r="CM94" s="173">
        <f t="shared" si="34"/>
        <v>0</v>
      </c>
      <c r="CN94" s="170">
        <f t="shared" si="33"/>
        <v>0</v>
      </c>
      <c r="CO94" s="172">
        <f t="shared" si="33"/>
        <v>0</v>
      </c>
      <c r="CP94" s="171">
        <f t="shared" si="33"/>
        <v>0</v>
      </c>
      <c r="CQ94" s="171">
        <f t="shared" si="1"/>
        <v>0</v>
      </c>
      <c r="CR94" s="171">
        <f t="shared" si="2"/>
        <v>0</v>
      </c>
      <c r="CS94" s="167">
        <f t="shared" si="3"/>
        <v>0</v>
      </c>
      <c r="CT94" s="176">
        <f t="shared" si="20"/>
        <v>0</v>
      </c>
      <c r="CU94" s="308"/>
      <c r="CV94" s="309"/>
      <c r="CW94" s="310"/>
      <c r="CX94" s="326"/>
    </row>
    <row r="95" spans="1:102" ht="15.75" customHeight="1">
      <c r="A95" s="167" t="s">
        <v>126</v>
      </c>
      <c r="B95" s="167" t="s">
        <v>919</v>
      </c>
      <c r="C95" s="167" t="s">
        <v>934</v>
      </c>
      <c r="D95" s="167"/>
      <c r="E95" s="167"/>
      <c r="F95" s="2"/>
      <c r="G95" s="180"/>
      <c r="H95" s="167"/>
      <c r="I95" s="167"/>
      <c r="J95" s="180"/>
      <c r="K95" s="220"/>
      <c r="L95" s="221"/>
      <c r="M95" s="222"/>
      <c r="N95" s="220"/>
      <c r="O95" s="234"/>
      <c r="P95" s="235"/>
      <c r="Q95" s="224"/>
      <c r="R95" s="224"/>
      <c r="S95" s="224"/>
      <c r="T95" s="225"/>
      <c r="U95" s="225"/>
      <c r="V95" s="225"/>
      <c r="W95" s="225"/>
      <c r="X95" s="225"/>
      <c r="Y95" s="225"/>
      <c r="Z95" s="225"/>
      <c r="AA95" s="226"/>
      <c r="AB95" s="226"/>
      <c r="AC95" s="226"/>
      <c r="AD95" s="226"/>
      <c r="AE95" s="226"/>
      <c r="AF95" s="226"/>
      <c r="AG95" s="226"/>
      <c r="AH95" s="226"/>
      <c r="AI95" s="226"/>
      <c r="AJ95" s="226"/>
      <c r="AK95" s="226"/>
      <c r="AL95" s="226"/>
      <c r="AM95" s="226"/>
      <c r="AN95" s="226"/>
      <c r="AO95" s="226"/>
      <c r="AP95" s="226"/>
      <c r="AQ95" s="226"/>
      <c r="AR95" s="226"/>
      <c r="AS95" s="226"/>
      <c r="AT95" s="226"/>
      <c r="AU95" s="226"/>
      <c r="AV95" s="226"/>
      <c r="AW95" s="226"/>
      <c r="AX95" s="226"/>
      <c r="AY95" s="226"/>
      <c r="AZ95" s="226"/>
      <c r="BA95" s="167"/>
      <c r="BB95" s="172"/>
      <c r="BC95" s="167"/>
      <c r="BD95" s="167"/>
      <c r="BE95" s="167"/>
      <c r="BF95" s="167"/>
      <c r="BG95" s="167"/>
      <c r="BH95" s="167"/>
      <c r="BI95" s="167"/>
      <c r="BJ95" s="167"/>
      <c r="BK95" s="167"/>
      <c r="BL95" s="167"/>
      <c r="BM95" s="167"/>
      <c r="BN95" s="167"/>
      <c r="BO95" s="167"/>
      <c r="BP95" s="167"/>
      <c r="BQ95" s="167"/>
      <c r="BR95" s="167"/>
      <c r="BS95" s="167"/>
      <c r="BT95" s="167"/>
      <c r="BU95" s="167"/>
      <c r="BV95" s="167"/>
      <c r="BW95" s="167"/>
      <c r="BX95" s="167"/>
      <c r="BY95" s="167"/>
      <c r="BZ95" s="167"/>
      <c r="CA95" s="167"/>
      <c r="CB95" s="170">
        <f t="shared" si="21"/>
        <v>0</v>
      </c>
      <c r="CC95" s="170">
        <f t="shared" si="22"/>
        <v>0</v>
      </c>
      <c r="CD95" s="170">
        <f t="shared" si="23"/>
        <v>0</v>
      </c>
      <c r="CE95" s="170">
        <f t="shared" si="24"/>
        <v>0</v>
      </c>
      <c r="CF95" s="170">
        <f t="shared" si="25"/>
        <v>0</v>
      </c>
      <c r="CG95" s="170">
        <f t="shared" si="26"/>
        <v>0</v>
      </c>
      <c r="CH95" s="170">
        <f t="shared" si="27"/>
        <v>0</v>
      </c>
      <c r="CI95" s="170">
        <f t="shared" si="28"/>
        <v>0</v>
      </c>
      <c r="CJ95" s="170">
        <f t="shared" si="29"/>
        <v>0</v>
      </c>
      <c r="CK95" s="170">
        <f t="shared" si="30"/>
        <v>0</v>
      </c>
      <c r="CL95" s="170">
        <f t="shared" si="31"/>
        <v>0</v>
      </c>
      <c r="CM95" s="173">
        <f t="shared" si="34"/>
        <v>0</v>
      </c>
      <c r="CN95" s="170">
        <f t="shared" si="33"/>
        <v>0</v>
      </c>
      <c r="CO95" s="172">
        <f t="shared" si="33"/>
        <v>0</v>
      </c>
      <c r="CP95" s="171">
        <f t="shared" si="33"/>
        <v>0</v>
      </c>
      <c r="CQ95" s="171">
        <f t="shared" si="1"/>
        <v>0</v>
      </c>
      <c r="CR95" s="171">
        <f t="shared" si="2"/>
        <v>0</v>
      </c>
      <c r="CS95" s="167">
        <f t="shared" si="3"/>
        <v>0</v>
      </c>
      <c r="CT95" s="176">
        <f t="shared" si="20"/>
        <v>0</v>
      </c>
      <c r="CU95" s="308"/>
      <c r="CV95" s="309"/>
      <c r="CW95" s="310"/>
      <c r="CX95" s="326"/>
    </row>
    <row r="96" spans="1:102" ht="15.75" customHeight="1">
      <c r="A96" s="167" t="s">
        <v>126</v>
      </c>
      <c r="B96" s="167" t="s">
        <v>919</v>
      </c>
      <c r="C96" s="167" t="s">
        <v>935</v>
      </c>
      <c r="D96" s="167"/>
      <c r="E96" s="167"/>
      <c r="F96" s="2"/>
      <c r="G96" s="180"/>
      <c r="H96" s="167"/>
      <c r="I96" s="167"/>
      <c r="J96" s="180"/>
      <c r="K96" s="220"/>
      <c r="L96" s="222"/>
      <c r="M96" s="222"/>
      <c r="N96" s="220"/>
      <c r="O96" s="223"/>
      <c r="P96" s="185"/>
      <c r="Q96" s="224"/>
      <c r="R96" s="224"/>
      <c r="S96" s="224"/>
      <c r="T96" s="225"/>
      <c r="U96" s="225"/>
      <c r="V96" s="225"/>
      <c r="W96" s="225"/>
      <c r="X96" s="225"/>
      <c r="Y96" s="225"/>
      <c r="Z96" s="225"/>
      <c r="AA96" s="226"/>
      <c r="AB96" s="226"/>
      <c r="AC96" s="226"/>
      <c r="AD96" s="226"/>
      <c r="AE96" s="226"/>
      <c r="AF96" s="226"/>
      <c r="AG96" s="226"/>
      <c r="AH96" s="226"/>
      <c r="AI96" s="226"/>
      <c r="AJ96" s="226"/>
      <c r="AK96" s="226"/>
      <c r="AL96" s="226"/>
      <c r="AM96" s="226"/>
      <c r="AN96" s="226"/>
      <c r="AO96" s="226"/>
      <c r="AP96" s="226"/>
      <c r="AQ96" s="226"/>
      <c r="AR96" s="226"/>
      <c r="AS96" s="226"/>
      <c r="AT96" s="226"/>
      <c r="AU96" s="226"/>
      <c r="AV96" s="226"/>
      <c r="AW96" s="226"/>
      <c r="AX96" s="226"/>
      <c r="AY96" s="226"/>
      <c r="AZ96" s="226"/>
      <c r="BA96" s="167"/>
      <c r="BB96" s="172"/>
      <c r="BC96" s="167"/>
      <c r="BD96" s="167"/>
      <c r="BE96" s="167"/>
      <c r="BF96" s="167"/>
      <c r="BG96" s="167"/>
      <c r="BH96" s="167"/>
      <c r="BI96" s="167"/>
      <c r="BJ96" s="167"/>
      <c r="BK96" s="167"/>
      <c r="BL96" s="167"/>
      <c r="BM96" s="167"/>
      <c r="BN96" s="167"/>
      <c r="BO96" s="167"/>
      <c r="BP96" s="167"/>
      <c r="BQ96" s="167"/>
      <c r="BR96" s="167"/>
      <c r="BS96" s="167"/>
      <c r="BT96" s="167"/>
      <c r="BU96" s="167"/>
      <c r="BV96" s="167"/>
      <c r="BW96" s="167"/>
      <c r="BX96" s="167"/>
      <c r="BY96" s="167"/>
      <c r="BZ96" s="167"/>
      <c r="CA96" s="167"/>
      <c r="CB96" s="170">
        <f t="shared" si="21"/>
        <v>0</v>
      </c>
      <c r="CC96" s="170">
        <f t="shared" si="22"/>
        <v>0</v>
      </c>
      <c r="CD96" s="170">
        <f t="shared" si="23"/>
        <v>0</v>
      </c>
      <c r="CE96" s="170">
        <f t="shared" si="24"/>
        <v>0</v>
      </c>
      <c r="CF96" s="170">
        <f t="shared" si="25"/>
        <v>0</v>
      </c>
      <c r="CG96" s="170">
        <f t="shared" si="26"/>
        <v>0</v>
      </c>
      <c r="CH96" s="170">
        <f t="shared" si="27"/>
        <v>0</v>
      </c>
      <c r="CI96" s="170">
        <f t="shared" si="28"/>
        <v>0</v>
      </c>
      <c r="CJ96" s="170">
        <f t="shared" si="29"/>
        <v>0</v>
      </c>
      <c r="CK96" s="170">
        <f t="shared" si="30"/>
        <v>0</v>
      </c>
      <c r="CL96" s="170">
        <f t="shared" si="31"/>
        <v>0</v>
      </c>
      <c r="CM96" s="173">
        <f t="shared" si="34"/>
        <v>0</v>
      </c>
      <c r="CN96" s="170">
        <f t="shared" si="33"/>
        <v>0</v>
      </c>
      <c r="CO96" s="172">
        <f t="shared" si="33"/>
        <v>0</v>
      </c>
      <c r="CP96" s="171">
        <f t="shared" si="33"/>
        <v>0</v>
      </c>
      <c r="CQ96" s="171">
        <f t="shared" si="1"/>
        <v>0</v>
      </c>
      <c r="CR96" s="171">
        <f t="shared" si="2"/>
        <v>0</v>
      </c>
      <c r="CS96" s="167">
        <f t="shared" si="3"/>
        <v>0</v>
      </c>
      <c r="CT96" s="176">
        <f t="shared" si="20"/>
        <v>0</v>
      </c>
      <c r="CU96" s="308"/>
      <c r="CV96" s="309"/>
      <c r="CW96" s="310"/>
      <c r="CX96" s="326"/>
    </row>
    <row r="97" spans="1:102">
      <c r="A97" s="167" t="s">
        <v>936</v>
      </c>
      <c r="B97" s="167" t="s">
        <v>937</v>
      </c>
      <c r="C97" s="167" t="s">
        <v>938</v>
      </c>
      <c r="D97" s="167"/>
      <c r="E97" s="167"/>
      <c r="F97" s="2"/>
      <c r="G97" s="180"/>
      <c r="H97" s="167"/>
      <c r="I97" s="167"/>
      <c r="J97" s="180"/>
      <c r="K97" s="220"/>
      <c r="L97" s="221"/>
      <c r="M97" s="221"/>
      <c r="N97" s="220"/>
      <c r="O97" s="236"/>
      <c r="P97" s="237"/>
      <c r="Q97" s="224"/>
      <c r="R97" s="224"/>
      <c r="S97" s="224"/>
      <c r="T97" s="225"/>
      <c r="U97" s="225"/>
      <c r="V97" s="225"/>
      <c r="W97" s="225"/>
      <c r="X97" s="225"/>
      <c r="Y97" s="225"/>
      <c r="Z97" s="225"/>
      <c r="AA97" s="226"/>
      <c r="AB97" s="226"/>
      <c r="AC97" s="226"/>
      <c r="AD97" s="226"/>
      <c r="AE97" s="226"/>
      <c r="AF97" s="226"/>
      <c r="AG97" s="226"/>
      <c r="AH97" s="226"/>
      <c r="AI97" s="226"/>
      <c r="AJ97" s="226"/>
      <c r="AK97" s="226"/>
      <c r="AL97" s="226"/>
      <c r="AM97" s="226"/>
      <c r="AN97" s="226"/>
      <c r="AO97" s="226"/>
      <c r="AP97" s="226"/>
      <c r="AQ97" s="226"/>
      <c r="AR97" s="226"/>
      <c r="AS97" s="226"/>
      <c r="AT97" s="226"/>
      <c r="AU97" s="226"/>
      <c r="AV97" s="226"/>
      <c r="AW97" s="226"/>
      <c r="AX97" s="226"/>
      <c r="AY97" s="226"/>
      <c r="AZ97" s="226"/>
      <c r="BA97" s="167"/>
      <c r="BB97" s="172"/>
      <c r="BC97" s="167"/>
      <c r="BD97" s="167"/>
      <c r="BE97" s="167"/>
      <c r="BF97" s="167"/>
      <c r="BG97" s="167"/>
      <c r="BH97" s="167"/>
      <c r="BI97" s="167"/>
      <c r="BJ97" s="167"/>
      <c r="BK97" s="167"/>
      <c r="BL97" s="167"/>
      <c r="BM97" s="167"/>
      <c r="BN97" s="167"/>
      <c r="BO97" s="167"/>
      <c r="BP97" s="167"/>
      <c r="BQ97" s="167"/>
      <c r="BR97" s="167"/>
      <c r="BS97" s="167"/>
      <c r="BT97" s="167"/>
      <c r="BU97" s="167"/>
      <c r="BV97" s="167"/>
      <c r="BW97" s="167"/>
      <c r="BX97" s="167"/>
      <c r="BY97" s="167"/>
      <c r="BZ97" s="167"/>
      <c r="CA97" s="167"/>
      <c r="CB97" s="170">
        <f t="shared" si="21"/>
        <v>0</v>
      </c>
      <c r="CC97" s="170">
        <f t="shared" si="22"/>
        <v>0</v>
      </c>
      <c r="CD97" s="170">
        <f t="shared" si="23"/>
        <v>0</v>
      </c>
      <c r="CE97" s="170">
        <f t="shared" si="24"/>
        <v>0</v>
      </c>
      <c r="CF97" s="170">
        <f t="shared" si="25"/>
        <v>0</v>
      </c>
      <c r="CG97" s="170">
        <f t="shared" si="26"/>
        <v>0</v>
      </c>
      <c r="CH97" s="170">
        <f t="shared" si="27"/>
        <v>0</v>
      </c>
      <c r="CI97" s="170">
        <f t="shared" si="28"/>
        <v>0</v>
      </c>
      <c r="CJ97" s="170">
        <f t="shared" si="29"/>
        <v>0</v>
      </c>
      <c r="CK97" s="170">
        <f t="shared" si="30"/>
        <v>0</v>
      </c>
      <c r="CL97" s="170">
        <f t="shared" si="31"/>
        <v>0</v>
      </c>
      <c r="CM97" s="173">
        <f t="shared" si="34"/>
        <v>0</v>
      </c>
      <c r="CN97" s="170">
        <f t="shared" si="33"/>
        <v>0</v>
      </c>
      <c r="CO97" s="172">
        <f t="shared" si="33"/>
        <v>0</v>
      </c>
      <c r="CP97" s="171">
        <f t="shared" si="33"/>
        <v>0</v>
      </c>
      <c r="CQ97" s="171">
        <f t="shared" si="1"/>
        <v>0</v>
      </c>
      <c r="CR97" s="171">
        <f t="shared" si="2"/>
        <v>0</v>
      </c>
      <c r="CS97" s="167">
        <f t="shared" si="3"/>
        <v>0</v>
      </c>
      <c r="CT97" s="176">
        <f t="shared" si="20"/>
        <v>0</v>
      </c>
      <c r="CU97" s="308"/>
      <c r="CV97" s="309"/>
      <c r="CW97" s="310"/>
      <c r="CX97" s="326"/>
    </row>
    <row r="98" spans="1:102" ht="15.75" customHeight="1">
      <c r="A98" s="167" t="s">
        <v>126</v>
      </c>
      <c r="B98" s="167" t="s">
        <v>919</v>
      </c>
      <c r="C98" s="167" t="s">
        <v>939</v>
      </c>
      <c r="D98" s="167"/>
      <c r="E98" s="167"/>
      <c r="F98" s="2"/>
      <c r="G98" s="180"/>
      <c r="H98" s="167"/>
      <c r="I98" s="167"/>
      <c r="J98" s="180"/>
      <c r="K98" s="220"/>
      <c r="L98" s="221"/>
      <c r="M98" s="222"/>
      <c r="N98" s="220"/>
      <c r="O98" s="233"/>
      <c r="P98" s="233"/>
      <c r="Q98" s="224"/>
      <c r="R98" s="224"/>
      <c r="S98" s="224"/>
      <c r="T98" s="225"/>
      <c r="U98" s="225"/>
      <c r="V98" s="225"/>
      <c r="W98" s="225"/>
      <c r="X98" s="225"/>
      <c r="Y98" s="225"/>
      <c r="Z98" s="225"/>
      <c r="AA98" s="226"/>
      <c r="AB98" s="226"/>
      <c r="AC98" s="226"/>
      <c r="AD98" s="226"/>
      <c r="AE98" s="226"/>
      <c r="AF98" s="226"/>
      <c r="AG98" s="226"/>
      <c r="AH98" s="226"/>
      <c r="AI98" s="226"/>
      <c r="AJ98" s="226"/>
      <c r="AK98" s="226"/>
      <c r="AL98" s="226"/>
      <c r="AM98" s="226"/>
      <c r="AN98" s="226"/>
      <c r="AO98" s="226"/>
      <c r="AP98" s="226"/>
      <c r="AQ98" s="226"/>
      <c r="AR98" s="226"/>
      <c r="AS98" s="226"/>
      <c r="AT98" s="226"/>
      <c r="AU98" s="226"/>
      <c r="AV98" s="226"/>
      <c r="AW98" s="226"/>
      <c r="AX98" s="226"/>
      <c r="AY98" s="226"/>
      <c r="AZ98" s="226"/>
      <c r="BA98" s="167"/>
      <c r="BB98" s="172"/>
      <c r="BC98" s="167"/>
      <c r="BD98" s="167"/>
      <c r="BE98" s="167"/>
      <c r="BF98" s="167"/>
      <c r="BG98" s="167"/>
      <c r="BH98" s="167"/>
      <c r="BI98" s="167"/>
      <c r="BJ98" s="167"/>
      <c r="BK98" s="167"/>
      <c r="BL98" s="167"/>
      <c r="BM98" s="167"/>
      <c r="BN98" s="167"/>
      <c r="BO98" s="167"/>
      <c r="BP98" s="167"/>
      <c r="BQ98" s="167"/>
      <c r="BR98" s="167"/>
      <c r="BS98" s="167"/>
      <c r="BT98" s="167"/>
      <c r="BU98" s="167"/>
      <c r="BV98" s="167"/>
      <c r="BW98" s="167"/>
      <c r="BX98" s="167"/>
      <c r="BY98" s="167"/>
      <c r="BZ98" s="167"/>
      <c r="CA98" s="167"/>
      <c r="CB98" s="170">
        <f t="shared" si="21"/>
        <v>0</v>
      </c>
      <c r="CC98" s="170">
        <f t="shared" si="22"/>
        <v>0</v>
      </c>
      <c r="CD98" s="170">
        <f t="shared" si="23"/>
        <v>0</v>
      </c>
      <c r="CE98" s="170">
        <f t="shared" si="24"/>
        <v>0</v>
      </c>
      <c r="CF98" s="170">
        <f t="shared" si="25"/>
        <v>0</v>
      </c>
      <c r="CG98" s="170">
        <f t="shared" si="26"/>
        <v>0</v>
      </c>
      <c r="CH98" s="170">
        <f t="shared" si="27"/>
        <v>0</v>
      </c>
      <c r="CI98" s="170">
        <f t="shared" si="28"/>
        <v>0</v>
      </c>
      <c r="CJ98" s="170">
        <f t="shared" si="29"/>
        <v>0</v>
      </c>
      <c r="CK98" s="170">
        <f t="shared" si="30"/>
        <v>0</v>
      </c>
      <c r="CL98" s="170">
        <f t="shared" si="31"/>
        <v>0</v>
      </c>
      <c r="CM98" s="173">
        <f t="shared" si="34"/>
        <v>0</v>
      </c>
      <c r="CN98" s="170">
        <f t="shared" si="33"/>
        <v>0</v>
      </c>
      <c r="CO98" s="172">
        <f t="shared" si="33"/>
        <v>0</v>
      </c>
      <c r="CP98" s="171">
        <f t="shared" si="33"/>
        <v>0</v>
      </c>
      <c r="CQ98" s="171">
        <f t="shared" si="1"/>
        <v>0</v>
      </c>
      <c r="CR98" s="171">
        <f t="shared" si="2"/>
        <v>0</v>
      </c>
      <c r="CS98" s="167">
        <f t="shared" si="3"/>
        <v>0</v>
      </c>
      <c r="CT98" s="176">
        <f t="shared" si="20"/>
        <v>0</v>
      </c>
      <c r="CU98" s="308"/>
      <c r="CV98" s="309"/>
      <c r="CW98" s="310"/>
      <c r="CX98" s="326"/>
    </row>
    <row r="99" spans="1:102" ht="15.75" customHeight="1">
      <c r="A99" s="167" t="s">
        <v>126</v>
      </c>
      <c r="B99" s="167" t="s">
        <v>919</v>
      </c>
      <c r="C99" s="167" t="s">
        <v>940</v>
      </c>
      <c r="D99" s="167"/>
      <c r="E99" s="167"/>
      <c r="F99" s="2"/>
      <c r="G99" s="180"/>
      <c r="H99" s="167"/>
      <c r="I99" s="167"/>
      <c r="J99" s="180"/>
      <c r="K99" s="220"/>
      <c r="L99" s="221"/>
      <c r="M99" s="222"/>
      <c r="N99" s="220"/>
      <c r="O99" s="223"/>
      <c r="P99" s="185"/>
      <c r="Q99" s="224"/>
      <c r="R99" s="224"/>
      <c r="S99" s="224"/>
      <c r="T99" s="225"/>
      <c r="U99" s="225"/>
      <c r="V99" s="225"/>
      <c r="W99" s="225"/>
      <c r="X99" s="225"/>
      <c r="Y99" s="225"/>
      <c r="Z99" s="225"/>
      <c r="AA99" s="226"/>
      <c r="AB99" s="226"/>
      <c r="AC99" s="226"/>
      <c r="AD99" s="226"/>
      <c r="AE99" s="226"/>
      <c r="AF99" s="226"/>
      <c r="AG99" s="226"/>
      <c r="AH99" s="226"/>
      <c r="AI99" s="226"/>
      <c r="AJ99" s="226"/>
      <c r="AK99" s="226"/>
      <c r="AL99" s="226"/>
      <c r="AM99" s="226"/>
      <c r="AN99" s="226"/>
      <c r="AO99" s="226"/>
      <c r="AP99" s="226"/>
      <c r="AQ99" s="226"/>
      <c r="AR99" s="226"/>
      <c r="AS99" s="226"/>
      <c r="AT99" s="226"/>
      <c r="AU99" s="226"/>
      <c r="AV99" s="226"/>
      <c r="AW99" s="226"/>
      <c r="AX99" s="226"/>
      <c r="AY99" s="226"/>
      <c r="AZ99" s="226"/>
      <c r="BA99" s="167"/>
      <c r="BB99" s="172"/>
      <c r="BC99" s="167"/>
      <c r="BD99" s="167"/>
      <c r="BE99" s="167"/>
      <c r="BF99" s="167"/>
      <c r="BG99" s="167"/>
      <c r="BH99" s="167"/>
      <c r="BI99" s="167"/>
      <c r="BJ99" s="167"/>
      <c r="BK99" s="167"/>
      <c r="BL99" s="167"/>
      <c r="BM99" s="167"/>
      <c r="BN99" s="167"/>
      <c r="BO99" s="167"/>
      <c r="BP99" s="167"/>
      <c r="BQ99" s="167"/>
      <c r="BR99" s="167"/>
      <c r="BS99" s="167"/>
      <c r="BT99" s="167"/>
      <c r="BU99" s="167"/>
      <c r="BV99" s="167"/>
      <c r="BW99" s="167"/>
      <c r="BX99" s="167"/>
      <c r="BY99" s="167"/>
      <c r="BZ99" s="167"/>
      <c r="CA99" s="167"/>
      <c r="CB99" s="170">
        <f t="shared" si="21"/>
        <v>0</v>
      </c>
      <c r="CC99" s="170">
        <f t="shared" si="22"/>
        <v>0</v>
      </c>
      <c r="CD99" s="170">
        <f t="shared" si="23"/>
        <v>0</v>
      </c>
      <c r="CE99" s="170">
        <f t="shared" si="24"/>
        <v>0</v>
      </c>
      <c r="CF99" s="170">
        <f t="shared" si="25"/>
        <v>0</v>
      </c>
      <c r="CG99" s="170">
        <f t="shared" si="26"/>
        <v>0</v>
      </c>
      <c r="CH99" s="170">
        <f t="shared" si="27"/>
        <v>0</v>
      </c>
      <c r="CI99" s="170">
        <f t="shared" si="28"/>
        <v>0</v>
      </c>
      <c r="CJ99" s="170">
        <f t="shared" si="29"/>
        <v>0</v>
      </c>
      <c r="CK99" s="170">
        <f t="shared" si="30"/>
        <v>0</v>
      </c>
      <c r="CL99" s="170">
        <f t="shared" si="31"/>
        <v>0</v>
      </c>
      <c r="CM99" s="173">
        <f t="shared" si="34"/>
        <v>0</v>
      </c>
      <c r="CN99" s="170">
        <f t="shared" si="33"/>
        <v>0</v>
      </c>
      <c r="CO99" s="172">
        <f t="shared" si="33"/>
        <v>0</v>
      </c>
      <c r="CP99" s="171">
        <f t="shared" si="33"/>
        <v>0</v>
      </c>
      <c r="CQ99" s="171">
        <f t="shared" si="1"/>
        <v>0</v>
      </c>
      <c r="CR99" s="171">
        <f t="shared" si="2"/>
        <v>0</v>
      </c>
      <c r="CS99" s="167">
        <f t="shared" si="3"/>
        <v>0</v>
      </c>
      <c r="CT99" s="176">
        <f t="shared" si="20"/>
        <v>0</v>
      </c>
      <c r="CU99" s="318"/>
      <c r="CV99" s="319"/>
      <c r="CW99" s="320"/>
      <c r="CX99" s="326"/>
    </row>
    <row r="100" spans="1:102" ht="15.75" customHeight="1">
      <c r="A100" s="167" t="s">
        <v>126</v>
      </c>
      <c r="B100" s="167" t="s">
        <v>941</v>
      </c>
      <c r="C100" s="167" t="s">
        <v>942</v>
      </c>
      <c r="D100" s="167"/>
      <c r="E100" s="167"/>
      <c r="F100" s="167"/>
      <c r="G100" s="167"/>
      <c r="H100" s="167"/>
      <c r="I100" s="167"/>
      <c r="J100" s="167"/>
      <c r="K100" s="167"/>
      <c r="L100" s="167"/>
      <c r="M100" s="167"/>
      <c r="N100" s="180"/>
      <c r="O100" s="185"/>
      <c r="P100" s="185"/>
      <c r="Q100" s="185"/>
      <c r="R100" s="185"/>
      <c r="S100" s="185"/>
      <c r="T100" s="185"/>
      <c r="U100" s="185"/>
      <c r="V100" s="185"/>
      <c r="W100" s="185"/>
      <c r="X100" s="185"/>
      <c r="Y100" s="185"/>
      <c r="Z100" s="185"/>
      <c r="AA100" s="185"/>
      <c r="AB100" s="185"/>
      <c r="AC100" s="185"/>
      <c r="AD100" s="185"/>
      <c r="AE100" s="185"/>
      <c r="AF100" s="185"/>
      <c r="AG100" s="185"/>
      <c r="AH100" s="185"/>
      <c r="AI100" s="185"/>
      <c r="AJ100" s="185"/>
      <c r="AK100" s="167"/>
      <c r="AL100" s="167"/>
      <c r="AM100" s="167"/>
      <c r="AN100" s="167"/>
      <c r="AO100" s="167"/>
      <c r="AP100" s="167"/>
      <c r="AQ100" s="167"/>
      <c r="AR100" s="167"/>
      <c r="AS100" s="167"/>
      <c r="AT100" s="167"/>
      <c r="AU100" s="167"/>
      <c r="AV100" s="167"/>
      <c r="AW100" s="167"/>
      <c r="AX100" s="167"/>
      <c r="AY100" s="167"/>
      <c r="AZ100" s="167"/>
      <c r="BA100" s="167"/>
      <c r="BB100" s="172"/>
      <c r="BC100" s="167"/>
      <c r="BD100" s="167"/>
      <c r="BE100" s="167"/>
      <c r="BF100" s="167"/>
      <c r="BG100" s="167"/>
      <c r="BH100" s="167"/>
      <c r="BI100" s="167"/>
      <c r="BJ100" s="167"/>
      <c r="BK100" s="167"/>
      <c r="BL100" s="167"/>
      <c r="BM100" s="167"/>
      <c r="BN100" s="167"/>
      <c r="BO100" s="167"/>
      <c r="BP100" s="167"/>
      <c r="BQ100" s="167"/>
      <c r="BR100" s="167"/>
      <c r="BS100" s="167"/>
      <c r="BT100" s="167"/>
      <c r="BU100" s="167"/>
      <c r="BV100" s="167"/>
      <c r="BW100" s="167"/>
      <c r="BX100" s="167"/>
      <c r="BY100" s="167"/>
      <c r="BZ100" s="167"/>
      <c r="CA100" s="167"/>
      <c r="CB100" s="170">
        <f t="shared" si="21"/>
        <v>0</v>
      </c>
      <c r="CC100" s="170">
        <f t="shared" si="22"/>
        <v>0</v>
      </c>
      <c r="CD100" s="170">
        <f t="shared" si="23"/>
        <v>0</v>
      </c>
      <c r="CE100" s="170">
        <f t="shared" si="24"/>
        <v>0</v>
      </c>
      <c r="CF100" s="170">
        <f t="shared" si="25"/>
        <v>0</v>
      </c>
      <c r="CG100" s="170">
        <f t="shared" si="26"/>
        <v>0</v>
      </c>
      <c r="CH100" s="170">
        <f t="shared" si="27"/>
        <v>0</v>
      </c>
      <c r="CI100" s="170">
        <f t="shared" si="28"/>
        <v>0</v>
      </c>
      <c r="CJ100" s="170">
        <f t="shared" si="29"/>
        <v>0</v>
      </c>
      <c r="CK100" s="170">
        <f t="shared" si="30"/>
        <v>0</v>
      </c>
      <c r="CL100" s="170">
        <f t="shared" si="31"/>
        <v>0</v>
      </c>
      <c r="CM100" s="173">
        <f t="shared" si="32"/>
        <v>0</v>
      </c>
      <c r="CN100" s="170">
        <f t="shared" si="33"/>
        <v>0</v>
      </c>
      <c r="CO100" s="172">
        <f t="shared" si="33"/>
        <v>0</v>
      </c>
      <c r="CP100" s="171">
        <f t="shared" si="33"/>
        <v>0</v>
      </c>
      <c r="CQ100" s="171">
        <f t="shared" si="1"/>
        <v>0</v>
      </c>
      <c r="CR100" s="171">
        <f t="shared" si="2"/>
        <v>0</v>
      </c>
      <c r="CS100" s="167">
        <f t="shared" si="3"/>
        <v>0</v>
      </c>
      <c r="CT100" s="227">
        <f t="shared" si="20"/>
        <v>0</v>
      </c>
      <c r="CU100" s="327">
        <f>AVERAGE(CT100:CT109)</f>
        <v>0</v>
      </c>
      <c r="CV100" s="311"/>
      <c r="CW100" s="310"/>
      <c r="CX100" s="326"/>
    </row>
    <row r="101" spans="1:102" ht="15.75" customHeight="1">
      <c r="A101" s="167" t="s">
        <v>126</v>
      </c>
      <c r="B101" s="167" t="s">
        <v>941</v>
      </c>
      <c r="C101" s="167" t="s">
        <v>943</v>
      </c>
      <c r="D101" s="167"/>
      <c r="E101" s="167"/>
      <c r="F101" s="167"/>
      <c r="G101" s="167"/>
      <c r="H101" s="167"/>
      <c r="I101" s="167"/>
      <c r="J101" s="167"/>
      <c r="K101" s="167"/>
      <c r="L101" s="167"/>
      <c r="M101" s="167"/>
      <c r="N101" s="180"/>
      <c r="O101" s="185"/>
      <c r="P101" s="185"/>
      <c r="Q101" s="185"/>
      <c r="R101" s="185"/>
      <c r="S101" s="185"/>
      <c r="T101" s="185"/>
      <c r="U101" s="185"/>
      <c r="V101" s="185"/>
      <c r="W101" s="185"/>
      <c r="X101" s="185"/>
      <c r="Y101" s="185"/>
      <c r="Z101" s="185"/>
      <c r="AA101" s="185"/>
      <c r="AB101" s="185"/>
      <c r="AC101" s="185"/>
      <c r="AD101" s="185"/>
      <c r="AE101" s="185"/>
      <c r="AF101" s="185"/>
      <c r="AG101" s="185"/>
      <c r="AH101" s="185"/>
      <c r="AI101" s="185"/>
      <c r="AJ101" s="185"/>
      <c r="AK101" s="167"/>
      <c r="AL101" s="167"/>
      <c r="AM101" s="167"/>
      <c r="AN101" s="167"/>
      <c r="AO101" s="167"/>
      <c r="AP101" s="167"/>
      <c r="AQ101" s="167"/>
      <c r="AR101" s="167"/>
      <c r="AS101" s="167"/>
      <c r="AT101" s="167"/>
      <c r="AU101" s="167"/>
      <c r="AV101" s="167"/>
      <c r="AW101" s="167"/>
      <c r="AX101" s="167"/>
      <c r="AY101" s="167"/>
      <c r="AZ101" s="167"/>
      <c r="BA101" s="167"/>
      <c r="BB101" s="172"/>
      <c r="BC101" s="167"/>
      <c r="BD101" s="167"/>
      <c r="BE101" s="167"/>
      <c r="BF101" s="167"/>
      <c r="BG101" s="167"/>
      <c r="BH101" s="167"/>
      <c r="BI101" s="167"/>
      <c r="BJ101" s="167"/>
      <c r="BK101" s="167"/>
      <c r="BL101" s="167"/>
      <c r="BM101" s="167"/>
      <c r="BN101" s="167"/>
      <c r="BO101" s="167"/>
      <c r="BP101" s="167"/>
      <c r="BQ101" s="167"/>
      <c r="BR101" s="167"/>
      <c r="BS101" s="167"/>
      <c r="BT101" s="167"/>
      <c r="BU101" s="167"/>
      <c r="BV101" s="167"/>
      <c r="BW101" s="167"/>
      <c r="BX101" s="167"/>
      <c r="BY101" s="167"/>
      <c r="BZ101" s="167"/>
      <c r="CA101" s="167"/>
      <c r="CB101" s="170">
        <f t="shared" si="21"/>
        <v>0</v>
      </c>
      <c r="CC101" s="170">
        <f t="shared" si="22"/>
        <v>0</v>
      </c>
      <c r="CD101" s="170">
        <f t="shared" si="23"/>
        <v>0</v>
      </c>
      <c r="CE101" s="170">
        <f t="shared" si="24"/>
        <v>0</v>
      </c>
      <c r="CF101" s="170">
        <f t="shared" si="25"/>
        <v>0</v>
      </c>
      <c r="CG101" s="170">
        <f t="shared" si="26"/>
        <v>0</v>
      </c>
      <c r="CH101" s="170">
        <f t="shared" si="27"/>
        <v>0</v>
      </c>
      <c r="CI101" s="170">
        <f t="shared" si="28"/>
        <v>0</v>
      </c>
      <c r="CJ101" s="170">
        <f t="shared" si="29"/>
        <v>0</v>
      </c>
      <c r="CK101" s="170">
        <f t="shared" si="30"/>
        <v>0</v>
      </c>
      <c r="CL101" s="170">
        <f t="shared" si="31"/>
        <v>0</v>
      </c>
      <c r="CM101" s="173">
        <f t="shared" si="32"/>
        <v>0</v>
      </c>
      <c r="CN101" s="170">
        <f t="shared" si="33"/>
        <v>0</v>
      </c>
      <c r="CO101" s="172">
        <f t="shared" si="33"/>
        <v>0</v>
      </c>
      <c r="CP101" s="171">
        <f t="shared" si="33"/>
        <v>0</v>
      </c>
      <c r="CQ101" s="171">
        <f t="shared" si="1"/>
        <v>0</v>
      </c>
      <c r="CR101" s="171">
        <f t="shared" si="2"/>
        <v>0</v>
      </c>
      <c r="CS101" s="167">
        <f t="shared" si="3"/>
        <v>0</v>
      </c>
      <c r="CT101" s="227">
        <f t="shared" si="20"/>
        <v>0</v>
      </c>
      <c r="CU101" s="308"/>
      <c r="CV101" s="309"/>
      <c r="CW101" s="310"/>
      <c r="CX101" s="326"/>
    </row>
    <row r="102" spans="1:102" ht="15.75" customHeight="1">
      <c r="A102" s="167" t="s">
        <v>126</v>
      </c>
      <c r="B102" s="167" t="s">
        <v>941</v>
      </c>
      <c r="C102" s="167" t="s">
        <v>944</v>
      </c>
      <c r="D102" s="167"/>
      <c r="E102" s="167"/>
      <c r="F102" s="167"/>
      <c r="G102" s="167"/>
      <c r="H102" s="167"/>
      <c r="I102" s="167"/>
      <c r="J102" s="167"/>
      <c r="K102" s="167"/>
      <c r="L102" s="167"/>
      <c r="M102" s="167"/>
      <c r="N102" s="180"/>
      <c r="O102" s="180"/>
      <c r="P102" s="180"/>
      <c r="Q102" s="180"/>
      <c r="R102" s="180"/>
      <c r="S102" s="180"/>
      <c r="T102" s="180"/>
      <c r="U102" s="180"/>
      <c r="V102" s="180"/>
      <c r="W102" s="180"/>
      <c r="X102" s="180"/>
      <c r="Y102" s="180"/>
      <c r="Z102" s="180"/>
      <c r="AA102" s="180"/>
      <c r="AB102" s="180"/>
      <c r="AC102" s="180"/>
      <c r="AD102" s="180"/>
      <c r="AE102" s="180"/>
      <c r="AF102" s="180"/>
      <c r="AG102" s="180"/>
      <c r="AH102" s="180"/>
      <c r="AI102" s="180"/>
      <c r="AJ102" s="180"/>
      <c r="AK102" s="167"/>
      <c r="AL102" s="167"/>
      <c r="AM102" s="167"/>
      <c r="AN102" s="167"/>
      <c r="AO102" s="167"/>
      <c r="AP102" s="167"/>
      <c r="AQ102" s="167"/>
      <c r="AR102" s="167"/>
      <c r="AS102" s="167"/>
      <c r="AT102" s="167"/>
      <c r="AU102" s="167"/>
      <c r="AV102" s="167"/>
      <c r="AW102" s="167"/>
      <c r="AX102" s="167"/>
      <c r="AY102" s="167"/>
      <c r="AZ102" s="167"/>
      <c r="BA102" s="167"/>
      <c r="BB102" s="172"/>
      <c r="BC102" s="167"/>
      <c r="BD102" s="167"/>
      <c r="BE102" s="167"/>
      <c r="BF102" s="167"/>
      <c r="BG102" s="167"/>
      <c r="BH102" s="167"/>
      <c r="BI102" s="167"/>
      <c r="BJ102" s="167"/>
      <c r="BK102" s="167"/>
      <c r="BL102" s="167"/>
      <c r="BM102" s="167"/>
      <c r="BN102" s="167"/>
      <c r="BO102" s="167"/>
      <c r="BP102" s="167"/>
      <c r="BQ102" s="167"/>
      <c r="BR102" s="167"/>
      <c r="BS102" s="167"/>
      <c r="BT102" s="167"/>
      <c r="BU102" s="167"/>
      <c r="BV102" s="167"/>
      <c r="BW102" s="167"/>
      <c r="BX102" s="167"/>
      <c r="BY102" s="167"/>
      <c r="BZ102" s="167"/>
      <c r="CA102" s="167"/>
      <c r="CB102" s="170">
        <f t="shared" si="21"/>
        <v>0</v>
      </c>
      <c r="CC102" s="170">
        <f t="shared" si="22"/>
        <v>0</v>
      </c>
      <c r="CD102" s="170">
        <f t="shared" si="23"/>
        <v>0</v>
      </c>
      <c r="CE102" s="170">
        <f t="shared" si="24"/>
        <v>0</v>
      </c>
      <c r="CF102" s="170">
        <f t="shared" si="25"/>
        <v>0</v>
      </c>
      <c r="CG102" s="170">
        <f t="shared" si="26"/>
        <v>0</v>
      </c>
      <c r="CH102" s="170">
        <f t="shared" si="27"/>
        <v>0</v>
      </c>
      <c r="CI102" s="170">
        <f t="shared" si="28"/>
        <v>0</v>
      </c>
      <c r="CJ102" s="170">
        <f t="shared" si="29"/>
        <v>0</v>
      </c>
      <c r="CK102" s="170">
        <f t="shared" si="30"/>
        <v>0</v>
      </c>
      <c r="CL102" s="170">
        <f t="shared" si="31"/>
        <v>0</v>
      </c>
      <c r="CM102" s="173">
        <f t="shared" si="32"/>
        <v>0</v>
      </c>
      <c r="CN102" s="170">
        <f t="shared" si="33"/>
        <v>0</v>
      </c>
      <c r="CO102" s="172">
        <f t="shared" si="33"/>
        <v>0</v>
      </c>
      <c r="CP102" s="171">
        <f t="shared" si="33"/>
        <v>0</v>
      </c>
      <c r="CQ102" s="171">
        <f t="shared" si="1"/>
        <v>0</v>
      </c>
      <c r="CR102" s="171">
        <f t="shared" si="2"/>
        <v>0</v>
      </c>
      <c r="CS102" s="167">
        <f t="shared" si="3"/>
        <v>0</v>
      </c>
      <c r="CT102" s="227">
        <f t="shared" si="20"/>
        <v>0</v>
      </c>
      <c r="CU102" s="308"/>
      <c r="CV102" s="309"/>
      <c r="CW102" s="310"/>
      <c r="CX102" s="326"/>
    </row>
    <row r="103" spans="1:102" ht="15.75" customHeight="1">
      <c r="A103" s="167" t="s">
        <v>126</v>
      </c>
      <c r="B103" s="167" t="s">
        <v>941</v>
      </c>
      <c r="C103" s="167" t="s">
        <v>945</v>
      </c>
      <c r="D103" s="167"/>
      <c r="E103" s="167"/>
      <c r="F103" s="167"/>
      <c r="G103" s="167"/>
      <c r="H103" s="167"/>
      <c r="I103" s="167"/>
      <c r="J103" s="167"/>
      <c r="K103" s="167"/>
      <c r="L103" s="167"/>
      <c r="M103" s="167"/>
      <c r="N103" s="180"/>
      <c r="O103" s="185"/>
      <c r="P103" s="185"/>
      <c r="Q103" s="185"/>
      <c r="R103" s="185"/>
      <c r="S103" s="185"/>
      <c r="T103" s="185"/>
      <c r="U103" s="185"/>
      <c r="V103" s="185"/>
      <c r="W103" s="185"/>
      <c r="X103" s="185"/>
      <c r="Y103" s="185"/>
      <c r="Z103" s="185"/>
      <c r="AA103" s="185"/>
      <c r="AB103" s="185"/>
      <c r="AC103" s="185"/>
      <c r="AD103" s="185"/>
      <c r="AE103" s="185"/>
      <c r="AF103" s="185"/>
      <c r="AG103" s="185"/>
      <c r="AH103" s="185"/>
      <c r="AI103" s="185"/>
      <c r="AJ103" s="185"/>
      <c r="AK103" s="167"/>
      <c r="AL103" s="167"/>
      <c r="AM103" s="167"/>
      <c r="AN103" s="167"/>
      <c r="AO103" s="167"/>
      <c r="AP103" s="167"/>
      <c r="AQ103" s="167"/>
      <c r="AR103" s="167"/>
      <c r="AS103" s="167"/>
      <c r="AT103" s="167"/>
      <c r="AU103" s="167"/>
      <c r="AV103" s="167"/>
      <c r="AW103" s="167"/>
      <c r="AX103" s="167"/>
      <c r="AY103" s="167"/>
      <c r="AZ103" s="167"/>
      <c r="BA103" s="167"/>
      <c r="BB103" s="172"/>
      <c r="BC103" s="167"/>
      <c r="BD103" s="167"/>
      <c r="BE103" s="167"/>
      <c r="BF103" s="167"/>
      <c r="BG103" s="167"/>
      <c r="BH103" s="167"/>
      <c r="BI103" s="167"/>
      <c r="BJ103" s="167"/>
      <c r="BK103" s="167"/>
      <c r="BL103" s="167"/>
      <c r="BM103" s="167"/>
      <c r="BN103" s="167"/>
      <c r="BO103" s="167"/>
      <c r="BP103" s="167"/>
      <c r="BQ103" s="167"/>
      <c r="BR103" s="167"/>
      <c r="BS103" s="167"/>
      <c r="BT103" s="167"/>
      <c r="BU103" s="167"/>
      <c r="BV103" s="167"/>
      <c r="BW103" s="167"/>
      <c r="BX103" s="167"/>
      <c r="BY103" s="167"/>
      <c r="BZ103" s="167"/>
      <c r="CA103" s="167"/>
      <c r="CB103" s="170">
        <f t="shared" si="21"/>
        <v>0</v>
      </c>
      <c r="CC103" s="170">
        <f t="shared" si="22"/>
        <v>0</v>
      </c>
      <c r="CD103" s="170">
        <f t="shared" si="23"/>
        <v>0</v>
      </c>
      <c r="CE103" s="170">
        <f t="shared" si="24"/>
        <v>0</v>
      </c>
      <c r="CF103" s="170">
        <f t="shared" si="25"/>
        <v>0</v>
      </c>
      <c r="CG103" s="170">
        <f t="shared" si="26"/>
        <v>0</v>
      </c>
      <c r="CH103" s="170">
        <f t="shared" si="27"/>
        <v>0</v>
      </c>
      <c r="CI103" s="170">
        <f t="shared" si="28"/>
        <v>0</v>
      </c>
      <c r="CJ103" s="170">
        <f t="shared" si="29"/>
        <v>0</v>
      </c>
      <c r="CK103" s="170">
        <f t="shared" si="30"/>
        <v>0</v>
      </c>
      <c r="CL103" s="170">
        <f t="shared" si="31"/>
        <v>0</v>
      </c>
      <c r="CM103" s="173">
        <f t="shared" si="32"/>
        <v>0</v>
      </c>
      <c r="CN103" s="170">
        <f t="shared" si="33"/>
        <v>0</v>
      </c>
      <c r="CO103" s="172">
        <f t="shared" si="33"/>
        <v>0</v>
      </c>
      <c r="CP103" s="171">
        <f t="shared" si="33"/>
        <v>0</v>
      </c>
      <c r="CQ103" s="171">
        <f t="shared" si="1"/>
        <v>0</v>
      </c>
      <c r="CR103" s="171">
        <f t="shared" si="2"/>
        <v>0</v>
      </c>
      <c r="CS103" s="167">
        <f t="shared" si="3"/>
        <v>0</v>
      </c>
      <c r="CT103" s="227">
        <f t="shared" si="20"/>
        <v>0</v>
      </c>
      <c r="CU103" s="308"/>
      <c r="CV103" s="309"/>
      <c r="CW103" s="310"/>
      <c r="CX103" s="326"/>
    </row>
    <row r="104" spans="1:102" ht="15.75" customHeight="1">
      <c r="A104" s="167" t="s">
        <v>126</v>
      </c>
      <c r="B104" s="167" t="s">
        <v>941</v>
      </c>
      <c r="C104" s="167" t="s">
        <v>946</v>
      </c>
      <c r="D104" s="167"/>
      <c r="E104" s="190"/>
      <c r="F104" s="167"/>
      <c r="G104" s="167"/>
      <c r="H104" s="167"/>
      <c r="I104" s="167"/>
      <c r="J104" s="167"/>
      <c r="K104" s="167"/>
      <c r="L104" s="167"/>
      <c r="M104" s="167"/>
      <c r="N104" s="180"/>
      <c r="O104" s="180"/>
      <c r="P104" s="180"/>
      <c r="Q104" s="180"/>
      <c r="R104" s="180"/>
      <c r="S104" s="180"/>
      <c r="T104" s="180"/>
      <c r="U104" s="180"/>
      <c r="V104" s="180"/>
      <c r="W104" s="180"/>
      <c r="X104" s="180"/>
      <c r="Y104" s="180"/>
      <c r="Z104" s="180"/>
      <c r="AA104" s="180"/>
      <c r="AB104" s="180"/>
      <c r="AC104" s="180"/>
      <c r="AD104" s="180"/>
      <c r="AE104" s="180"/>
      <c r="AF104" s="180"/>
      <c r="AG104" s="180"/>
      <c r="AH104" s="180"/>
      <c r="AI104" s="180"/>
      <c r="AJ104" s="180"/>
      <c r="AK104" s="167"/>
      <c r="AL104" s="167"/>
      <c r="AM104" s="167"/>
      <c r="AN104" s="167"/>
      <c r="AO104" s="167"/>
      <c r="AP104" s="167"/>
      <c r="AQ104" s="167"/>
      <c r="AR104" s="167"/>
      <c r="AS104" s="167"/>
      <c r="AT104" s="167"/>
      <c r="AU104" s="167"/>
      <c r="AV104" s="167"/>
      <c r="AW104" s="167"/>
      <c r="AX104" s="167"/>
      <c r="AY104" s="167"/>
      <c r="AZ104" s="167"/>
      <c r="BA104" s="167"/>
      <c r="BB104" s="172"/>
      <c r="BC104" s="167"/>
      <c r="BD104" s="167"/>
      <c r="BE104" s="167"/>
      <c r="BF104" s="167"/>
      <c r="BG104" s="167"/>
      <c r="BH104" s="167"/>
      <c r="BI104" s="167"/>
      <c r="BJ104" s="167"/>
      <c r="BK104" s="167"/>
      <c r="BL104" s="167"/>
      <c r="BM104" s="167"/>
      <c r="BN104" s="167"/>
      <c r="BO104" s="167"/>
      <c r="BP104" s="167"/>
      <c r="BQ104" s="167"/>
      <c r="BR104" s="167"/>
      <c r="BS104" s="167"/>
      <c r="BT104" s="167"/>
      <c r="BU104" s="167"/>
      <c r="BV104" s="167"/>
      <c r="BW104" s="167"/>
      <c r="BX104" s="167"/>
      <c r="BY104" s="167"/>
      <c r="BZ104" s="167"/>
      <c r="CA104" s="167"/>
      <c r="CB104" s="170">
        <f t="shared" si="21"/>
        <v>0</v>
      </c>
      <c r="CC104" s="170">
        <f t="shared" si="22"/>
        <v>0</v>
      </c>
      <c r="CD104" s="170">
        <f t="shared" si="23"/>
        <v>0</v>
      </c>
      <c r="CE104" s="170">
        <f t="shared" si="24"/>
        <v>0</v>
      </c>
      <c r="CF104" s="170">
        <f t="shared" si="25"/>
        <v>0</v>
      </c>
      <c r="CG104" s="170">
        <f t="shared" si="26"/>
        <v>0</v>
      </c>
      <c r="CH104" s="170">
        <f t="shared" si="27"/>
        <v>0</v>
      </c>
      <c r="CI104" s="170">
        <f t="shared" si="28"/>
        <v>0</v>
      </c>
      <c r="CJ104" s="170">
        <f t="shared" si="29"/>
        <v>0</v>
      </c>
      <c r="CK104" s="170">
        <f t="shared" si="30"/>
        <v>0</v>
      </c>
      <c r="CL104" s="170">
        <f t="shared" si="31"/>
        <v>0</v>
      </c>
      <c r="CM104" s="173">
        <f t="shared" si="32"/>
        <v>0</v>
      </c>
      <c r="CN104" s="170">
        <f t="shared" si="33"/>
        <v>0</v>
      </c>
      <c r="CO104" s="172">
        <f t="shared" si="33"/>
        <v>0</v>
      </c>
      <c r="CP104" s="171">
        <f t="shared" si="33"/>
        <v>0</v>
      </c>
      <c r="CQ104" s="171">
        <f t="shared" si="1"/>
        <v>0</v>
      </c>
      <c r="CR104" s="171">
        <f t="shared" si="2"/>
        <v>0</v>
      </c>
      <c r="CS104" s="167">
        <f t="shared" si="3"/>
        <v>0</v>
      </c>
      <c r="CT104" s="227">
        <f t="shared" si="20"/>
        <v>0</v>
      </c>
      <c r="CU104" s="308"/>
      <c r="CV104" s="309"/>
      <c r="CW104" s="310"/>
      <c r="CX104" s="326"/>
    </row>
    <row r="105" spans="1:102" ht="15.75" customHeight="1">
      <c r="A105" s="167" t="s">
        <v>126</v>
      </c>
      <c r="B105" s="167" t="s">
        <v>941</v>
      </c>
      <c r="C105" s="167" t="s">
        <v>947</v>
      </c>
      <c r="D105" s="167"/>
      <c r="E105" s="167"/>
      <c r="F105" s="167"/>
      <c r="G105" s="167"/>
      <c r="H105" s="167"/>
      <c r="I105" s="167"/>
      <c r="J105" s="167"/>
      <c r="K105" s="167"/>
      <c r="L105" s="167"/>
      <c r="M105" s="167"/>
      <c r="N105" s="180"/>
      <c r="O105" s="185"/>
      <c r="P105" s="185"/>
      <c r="Q105" s="185"/>
      <c r="R105" s="185"/>
      <c r="S105" s="185"/>
      <c r="T105" s="185"/>
      <c r="U105" s="185"/>
      <c r="V105" s="185"/>
      <c r="W105" s="185"/>
      <c r="X105" s="185"/>
      <c r="Y105" s="185"/>
      <c r="Z105" s="185"/>
      <c r="AA105" s="185"/>
      <c r="AB105" s="185"/>
      <c r="AC105" s="185"/>
      <c r="AD105" s="185"/>
      <c r="AE105" s="185"/>
      <c r="AF105" s="185"/>
      <c r="AG105" s="185"/>
      <c r="AH105" s="185"/>
      <c r="AI105" s="185"/>
      <c r="AJ105" s="185"/>
      <c r="AK105" s="167"/>
      <c r="AL105" s="167"/>
      <c r="AM105" s="167"/>
      <c r="AN105" s="167"/>
      <c r="AO105" s="167"/>
      <c r="AP105" s="167"/>
      <c r="AQ105" s="167"/>
      <c r="AR105" s="167"/>
      <c r="AS105" s="167"/>
      <c r="AT105" s="167"/>
      <c r="AU105" s="167"/>
      <c r="AV105" s="167"/>
      <c r="AW105" s="167"/>
      <c r="AX105" s="167"/>
      <c r="AY105" s="167"/>
      <c r="AZ105" s="167"/>
      <c r="BA105" s="167"/>
      <c r="BB105" s="172"/>
      <c r="BC105" s="167"/>
      <c r="BD105" s="167"/>
      <c r="BE105" s="167"/>
      <c r="BF105" s="167"/>
      <c r="BG105" s="167"/>
      <c r="BH105" s="167"/>
      <c r="BI105" s="167"/>
      <c r="BJ105" s="167"/>
      <c r="BK105" s="167"/>
      <c r="BL105" s="167"/>
      <c r="BM105" s="167"/>
      <c r="BN105" s="167"/>
      <c r="BO105" s="167"/>
      <c r="BP105" s="167"/>
      <c r="BQ105" s="167"/>
      <c r="BR105" s="167"/>
      <c r="BS105" s="167"/>
      <c r="BT105" s="167"/>
      <c r="BU105" s="167"/>
      <c r="BV105" s="167"/>
      <c r="BW105" s="167"/>
      <c r="BX105" s="167"/>
      <c r="BY105" s="167"/>
      <c r="BZ105" s="167"/>
      <c r="CA105" s="167"/>
      <c r="CB105" s="170">
        <f t="shared" si="21"/>
        <v>0</v>
      </c>
      <c r="CC105" s="170">
        <f t="shared" si="22"/>
        <v>0</v>
      </c>
      <c r="CD105" s="170">
        <f t="shared" si="23"/>
        <v>0</v>
      </c>
      <c r="CE105" s="170">
        <f t="shared" si="24"/>
        <v>0</v>
      </c>
      <c r="CF105" s="170">
        <f t="shared" si="25"/>
        <v>0</v>
      </c>
      <c r="CG105" s="170">
        <f t="shared" si="26"/>
        <v>0</v>
      </c>
      <c r="CH105" s="170">
        <f t="shared" si="27"/>
        <v>0</v>
      </c>
      <c r="CI105" s="170">
        <f t="shared" si="28"/>
        <v>0</v>
      </c>
      <c r="CJ105" s="170">
        <f t="shared" si="29"/>
        <v>0</v>
      </c>
      <c r="CK105" s="170">
        <f t="shared" si="30"/>
        <v>0</v>
      </c>
      <c r="CL105" s="170">
        <f t="shared" si="31"/>
        <v>0</v>
      </c>
      <c r="CM105" s="173">
        <f t="shared" si="32"/>
        <v>0</v>
      </c>
      <c r="CN105" s="170">
        <f t="shared" si="33"/>
        <v>0</v>
      </c>
      <c r="CO105" s="172">
        <f t="shared" si="33"/>
        <v>0</v>
      </c>
      <c r="CP105" s="171">
        <f t="shared" si="33"/>
        <v>0</v>
      </c>
      <c r="CQ105" s="171">
        <f t="shared" si="1"/>
        <v>0</v>
      </c>
      <c r="CR105" s="171">
        <f t="shared" si="2"/>
        <v>0</v>
      </c>
      <c r="CS105" s="167">
        <f t="shared" si="3"/>
        <v>0</v>
      </c>
      <c r="CT105" s="227">
        <f t="shared" si="20"/>
        <v>0</v>
      </c>
      <c r="CU105" s="308"/>
      <c r="CV105" s="309"/>
      <c r="CW105" s="310"/>
      <c r="CX105" s="326"/>
    </row>
    <row r="106" spans="1:102" ht="15.75" customHeight="1">
      <c r="A106" s="167" t="s">
        <v>126</v>
      </c>
      <c r="B106" s="167" t="s">
        <v>941</v>
      </c>
      <c r="C106" s="167" t="s">
        <v>948</v>
      </c>
      <c r="D106" s="167"/>
      <c r="E106" s="167"/>
      <c r="F106" s="167"/>
      <c r="G106" s="167"/>
      <c r="H106" s="167"/>
      <c r="I106" s="167"/>
      <c r="J106" s="167"/>
      <c r="K106" s="167"/>
      <c r="L106" s="167"/>
      <c r="M106" s="167"/>
      <c r="N106" s="180"/>
      <c r="O106" s="185"/>
      <c r="P106" s="185"/>
      <c r="Q106" s="185"/>
      <c r="R106" s="185"/>
      <c r="S106" s="185"/>
      <c r="T106" s="185"/>
      <c r="U106" s="185"/>
      <c r="V106" s="185"/>
      <c r="W106" s="185"/>
      <c r="X106" s="185"/>
      <c r="Y106" s="185"/>
      <c r="Z106" s="185"/>
      <c r="AA106" s="185"/>
      <c r="AB106" s="185"/>
      <c r="AC106" s="185"/>
      <c r="AD106" s="185"/>
      <c r="AE106" s="185"/>
      <c r="AF106" s="185"/>
      <c r="AG106" s="185"/>
      <c r="AH106" s="185"/>
      <c r="AI106" s="185"/>
      <c r="AJ106" s="185"/>
      <c r="AK106" s="167"/>
      <c r="AL106" s="167"/>
      <c r="AM106" s="167"/>
      <c r="AN106" s="167"/>
      <c r="AO106" s="167"/>
      <c r="AP106" s="167"/>
      <c r="AQ106" s="167"/>
      <c r="AR106" s="167"/>
      <c r="AS106" s="167"/>
      <c r="AT106" s="167"/>
      <c r="AU106" s="167"/>
      <c r="AV106" s="167"/>
      <c r="AW106" s="167"/>
      <c r="AX106" s="167"/>
      <c r="AY106" s="167"/>
      <c r="AZ106" s="167"/>
      <c r="BA106" s="167"/>
      <c r="BB106" s="172"/>
      <c r="BC106" s="167"/>
      <c r="BD106" s="167"/>
      <c r="BE106" s="167"/>
      <c r="BF106" s="167"/>
      <c r="BG106" s="167"/>
      <c r="BH106" s="167"/>
      <c r="BI106" s="167"/>
      <c r="BJ106" s="167"/>
      <c r="BK106" s="167"/>
      <c r="BL106" s="167"/>
      <c r="BM106" s="167"/>
      <c r="BN106" s="167"/>
      <c r="BO106" s="167"/>
      <c r="BP106" s="167"/>
      <c r="BQ106" s="167"/>
      <c r="BR106" s="167"/>
      <c r="BS106" s="167"/>
      <c r="BT106" s="167"/>
      <c r="BU106" s="167"/>
      <c r="BV106" s="167"/>
      <c r="BW106" s="167"/>
      <c r="BX106" s="167"/>
      <c r="BY106" s="167"/>
      <c r="BZ106" s="167"/>
      <c r="CA106" s="167"/>
      <c r="CB106" s="170">
        <f t="shared" si="21"/>
        <v>0</v>
      </c>
      <c r="CC106" s="170">
        <f t="shared" si="22"/>
        <v>0</v>
      </c>
      <c r="CD106" s="170">
        <f t="shared" si="23"/>
        <v>0</v>
      </c>
      <c r="CE106" s="170">
        <f t="shared" si="24"/>
        <v>0</v>
      </c>
      <c r="CF106" s="170">
        <f t="shared" si="25"/>
        <v>0</v>
      </c>
      <c r="CG106" s="170">
        <f t="shared" si="26"/>
        <v>0</v>
      </c>
      <c r="CH106" s="170">
        <f t="shared" si="27"/>
        <v>0</v>
      </c>
      <c r="CI106" s="170">
        <f t="shared" si="28"/>
        <v>0</v>
      </c>
      <c r="CJ106" s="170">
        <f t="shared" si="29"/>
        <v>0</v>
      </c>
      <c r="CK106" s="170">
        <f t="shared" si="30"/>
        <v>0</v>
      </c>
      <c r="CL106" s="170">
        <f t="shared" si="31"/>
        <v>0</v>
      </c>
      <c r="CM106" s="173">
        <f t="shared" si="32"/>
        <v>0</v>
      </c>
      <c r="CN106" s="170">
        <f t="shared" si="33"/>
        <v>0</v>
      </c>
      <c r="CO106" s="172">
        <f t="shared" si="33"/>
        <v>0</v>
      </c>
      <c r="CP106" s="171">
        <f t="shared" si="33"/>
        <v>0</v>
      </c>
      <c r="CQ106" s="171">
        <f t="shared" si="1"/>
        <v>0</v>
      </c>
      <c r="CR106" s="171">
        <f t="shared" si="2"/>
        <v>0</v>
      </c>
      <c r="CS106" s="167">
        <f t="shared" si="3"/>
        <v>0</v>
      </c>
      <c r="CT106" s="227">
        <f t="shared" si="20"/>
        <v>0</v>
      </c>
      <c r="CU106" s="308"/>
      <c r="CV106" s="309"/>
      <c r="CW106" s="310"/>
      <c r="CX106" s="326"/>
    </row>
    <row r="107" spans="1:102" ht="15.75" customHeight="1">
      <c r="A107" s="167" t="s">
        <v>126</v>
      </c>
      <c r="B107" s="167" t="s">
        <v>941</v>
      </c>
      <c r="C107" s="167" t="s">
        <v>949</v>
      </c>
      <c r="D107" s="167"/>
      <c r="E107" s="190"/>
      <c r="F107" s="167"/>
      <c r="G107" s="167"/>
      <c r="H107" s="167"/>
      <c r="I107" s="167"/>
      <c r="J107" s="167"/>
      <c r="K107" s="167"/>
      <c r="L107" s="167"/>
      <c r="M107" s="167"/>
      <c r="N107" s="180"/>
      <c r="O107" s="180"/>
      <c r="P107" s="180"/>
      <c r="Q107" s="180"/>
      <c r="R107" s="180"/>
      <c r="S107" s="180"/>
      <c r="T107" s="180"/>
      <c r="U107" s="180"/>
      <c r="V107" s="180"/>
      <c r="W107" s="180"/>
      <c r="X107" s="180"/>
      <c r="Y107" s="180"/>
      <c r="Z107" s="180"/>
      <c r="AA107" s="180"/>
      <c r="AB107" s="180"/>
      <c r="AC107" s="180"/>
      <c r="AD107" s="180"/>
      <c r="AE107" s="180"/>
      <c r="AF107" s="180"/>
      <c r="AG107" s="180"/>
      <c r="AH107" s="180"/>
      <c r="AI107" s="180"/>
      <c r="AJ107" s="180"/>
      <c r="AK107" s="167"/>
      <c r="AL107" s="167"/>
      <c r="AM107" s="167"/>
      <c r="AN107" s="167"/>
      <c r="AO107" s="167"/>
      <c r="AP107" s="167"/>
      <c r="AQ107" s="167"/>
      <c r="AR107" s="167"/>
      <c r="AS107" s="167"/>
      <c r="AT107" s="167"/>
      <c r="AU107" s="167"/>
      <c r="AV107" s="167"/>
      <c r="AW107" s="167"/>
      <c r="AX107" s="167"/>
      <c r="AY107" s="167"/>
      <c r="AZ107" s="167"/>
      <c r="BA107" s="167"/>
      <c r="BB107" s="172"/>
      <c r="BC107" s="167"/>
      <c r="BD107" s="167"/>
      <c r="BE107" s="167"/>
      <c r="BF107" s="167"/>
      <c r="BG107" s="167"/>
      <c r="BH107" s="167"/>
      <c r="BI107" s="167"/>
      <c r="BJ107" s="167"/>
      <c r="BK107" s="167"/>
      <c r="BL107" s="167"/>
      <c r="BM107" s="167"/>
      <c r="BN107" s="167"/>
      <c r="BO107" s="167"/>
      <c r="BP107" s="167"/>
      <c r="BQ107" s="167"/>
      <c r="BR107" s="167"/>
      <c r="BS107" s="167"/>
      <c r="BT107" s="167"/>
      <c r="BU107" s="167"/>
      <c r="BV107" s="167"/>
      <c r="BW107" s="167"/>
      <c r="BX107" s="167"/>
      <c r="BY107" s="167"/>
      <c r="BZ107" s="167"/>
      <c r="CA107" s="167"/>
      <c r="CB107" s="170">
        <f t="shared" si="21"/>
        <v>0</v>
      </c>
      <c r="CC107" s="170">
        <f t="shared" si="22"/>
        <v>0</v>
      </c>
      <c r="CD107" s="170">
        <f t="shared" si="23"/>
        <v>0</v>
      </c>
      <c r="CE107" s="170">
        <f t="shared" si="24"/>
        <v>0</v>
      </c>
      <c r="CF107" s="170">
        <f t="shared" si="25"/>
        <v>0</v>
      </c>
      <c r="CG107" s="170">
        <f t="shared" si="26"/>
        <v>0</v>
      </c>
      <c r="CH107" s="170">
        <f t="shared" si="27"/>
        <v>0</v>
      </c>
      <c r="CI107" s="170">
        <f t="shared" si="28"/>
        <v>0</v>
      </c>
      <c r="CJ107" s="170">
        <f t="shared" si="29"/>
        <v>0</v>
      </c>
      <c r="CK107" s="170">
        <f t="shared" si="30"/>
        <v>0</v>
      </c>
      <c r="CL107" s="170">
        <f t="shared" si="31"/>
        <v>0</v>
      </c>
      <c r="CM107" s="173">
        <f t="shared" si="32"/>
        <v>0</v>
      </c>
      <c r="CN107" s="170">
        <f t="shared" si="33"/>
        <v>0</v>
      </c>
      <c r="CO107" s="172">
        <f t="shared" si="33"/>
        <v>0</v>
      </c>
      <c r="CP107" s="171">
        <f t="shared" si="33"/>
        <v>0</v>
      </c>
      <c r="CQ107" s="171">
        <f t="shared" si="1"/>
        <v>0</v>
      </c>
      <c r="CR107" s="171">
        <f t="shared" si="2"/>
        <v>0</v>
      </c>
      <c r="CS107" s="167">
        <f t="shared" si="3"/>
        <v>0</v>
      </c>
      <c r="CT107" s="227">
        <f t="shared" si="20"/>
        <v>0</v>
      </c>
      <c r="CU107" s="308"/>
      <c r="CV107" s="309"/>
      <c r="CW107" s="310"/>
      <c r="CX107" s="326"/>
    </row>
    <row r="108" spans="1:102" ht="15.75" customHeight="1">
      <c r="A108" s="167" t="s">
        <v>126</v>
      </c>
      <c r="B108" s="167" t="s">
        <v>941</v>
      </c>
      <c r="C108" s="167" t="s">
        <v>950</v>
      </c>
      <c r="D108" s="167"/>
      <c r="E108" s="167"/>
      <c r="F108" s="167"/>
      <c r="G108" s="167"/>
      <c r="H108" s="167"/>
      <c r="I108" s="167"/>
      <c r="J108" s="167"/>
      <c r="K108" s="167"/>
      <c r="L108" s="167"/>
      <c r="M108" s="167"/>
      <c r="N108" s="180"/>
      <c r="O108" s="180"/>
      <c r="P108" s="180"/>
      <c r="Q108" s="180"/>
      <c r="R108" s="180"/>
      <c r="S108" s="180"/>
      <c r="T108" s="180"/>
      <c r="U108" s="180"/>
      <c r="V108" s="180"/>
      <c r="W108" s="180"/>
      <c r="X108" s="180"/>
      <c r="Y108" s="180"/>
      <c r="Z108" s="180"/>
      <c r="AA108" s="180"/>
      <c r="AB108" s="180"/>
      <c r="AC108" s="180"/>
      <c r="AD108" s="180"/>
      <c r="AE108" s="180"/>
      <c r="AF108" s="180"/>
      <c r="AG108" s="180"/>
      <c r="AH108" s="180"/>
      <c r="AI108" s="180"/>
      <c r="AJ108" s="180"/>
      <c r="AK108" s="167"/>
      <c r="AL108" s="167"/>
      <c r="AM108" s="167"/>
      <c r="AN108" s="167"/>
      <c r="AO108" s="167"/>
      <c r="AP108" s="167"/>
      <c r="AQ108" s="167"/>
      <c r="AR108" s="167"/>
      <c r="AS108" s="167"/>
      <c r="AT108" s="167"/>
      <c r="AU108" s="167"/>
      <c r="AV108" s="167"/>
      <c r="AW108" s="167"/>
      <c r="AX108" s="167"/>
      <c r="AY108" s="167"/>
      <c r="AZ108" s="167"/>
      <c r="BA108" s="167"/>
      <c r="BB108" s="172"/>
      <c r="BC108" s="167"/>
      <c r="BD108" s="167"/>
      <c r="BE108" s="167"/>
      <c r="BF108" s="167"/>
      <c r="BG108" s="167"/>
      <c r="BH108" s="167"/>
      <c r="BI108" s="167"/>
      <c r="BJ108" s="167"/>
      <c r="BK108" s="167"/>
      <c r="BL108" s="167"/>
      <c r="BM108" s="167"/>
      <c r="BN108" s="167"/>
      <c r="BO108" s="167"/>
      <c r="BP108" s="167"/>
      <c r="BQ108" s="167"/>
      <c r="BR108" s="167"/>
      <c r="BS108" s="167"/>
      <c r="BT108" s="167"/>
      <c r="BU108" s="167"/>
      <c r="BV108" s="167"/>
      <c r="BW108" s="167"/>
      <c r="BX108" s="167"/>
      <c r="BY108" s="167"/>
      <c r="BZ108" s="167"/>
      <c r="CA108" s="167"/>
      <c r="CB108" s="170">
        <f t="shared" si="21"/>
        <v>0</v>
      </c>
      <c r="CC108" s="170">
        <f t="shared" si="22"/>
        <v>0</v>
      </c>
      <c r="CD108" s="170">
        <f t="shared" si="23"/>
        <v>0</v>
      </c>
      <c r="CE108" s="170">
        <f t="shared" si="24"/>
        <v>0</v>
      </c>
      <c r="CF108" s="170">
        <f t="shared" si="25"/>
        <v>0</v>
      </c>
      <c r="CG108" s="170">
        <f t="shared" si="26"/>
        <v>0</v>
      </c>
      <c r="CH108" s="170">
        <f t="shared" si="27"/>
        <v>0</v>
      </c>
      <c r="CI108" s="170">
        <f t="shared" si="28"/>
        <v>0</v>
      </c>
      <c r="CJ108" s="170">
        <f t="shared" si="29"/>
        <v>0</v>
      </c>
      <c r="CK108" s="170">
        <f t="shared" si="30"/>
        <v>0</v>
      </c>
      <c r="CL108" s="170">
        <f t="shared" si="31"/>
        <v>0</v>
      </c>
      <c r="CM108" s="173">
        <f t="shared" si="32"/>
        <v>0</v>
      </c>
      <c r="CN108" s="170">
        <f t="shared" si="33"/>
        <v>0</v>
      </c>
      <c r="CO108" s="172">
        <f t="shared" si="33"/>
        <v>0</v>
      </c>
      <c r="CP108" s="171">
        <f t="shared" si="33"/>
        <v>0</v>
      </c>
      <c r="CQ108" s="171">
        <f t="shared" si="1"/>
        <v>0</v>
      </c>
      <c r="CR108" s="171">
        <f t="shared" si="2"/>
        <v>0</v>
      </c>
      <c r="CS108" s="167">
        <f t="shared" si="3"/>
        <v>0</v>
      </c>
      <c r="CT108" s="227">
        <f t="shared" si="20"/>
        <v>0</v>
      </c>
      <c r="CU108" s="308"/>
      <c r="CV108" s="309"/>
      <c r="CW108" s="310"/>
      <c r="CX108" s="326"/>
    </row>
    <row r="109" spans="1:102">
      <c r="A109" s="167" t="s">
        <v>126</v>
      </c>
      <c r="B109" s="167" t="s">
        <v>941</v>
      </c>
      <c r="C109" s="167" t="s">
        <v>941</v>
      </c>
      <c r="D109" s="167"/>
      <c r="E109" s="167"/>
      <c r="F109" s="167"/>
      <c r="G109" s="167"/>
      <c r="H109" s="167"/>
      <c r="I109" s="167"/>
      <c r="J109" s="167"/>
      <c r="K109" s="167"/>
      <c r="L109" s="167"/>
      <c r="M109" s="167"/>
      <c r="N109" s="180"/>
      <c r="O109" s="185"/>
      <c r="P109" s="185"/>
      <c r="Q109" s="185"/>
      <c r="R109" s="185"/>
      <c r="S109" s="185"/>
      <c r="T109" s="185"/>
      <c r="U109" s="185"/>
      <c r="V109" s="185"/>
      <c r="W109" s="185"/>
      <c r="X109" s="185"/>
      <c r="Y109" s="185"/>
      <c r="Z109" s="185"/>
      <c r="AA109" s="185"/>
      <c r="AB109" s="185"/>
      <c r="AC109" s="185"/>
      <c r="AD109" s="185"/>
      <c r="AE109" s="185"/>
      <c r="AF109" s="185"/>
      <c r="AG109" s="185"/>
      <c r="AH109" s="185"/>
      <c r="AI109" s="185"/>
      <c r="AJ109" s="185"/>
      <c r="AK109" s="167"/>
      <c r="AL109" s="167"/>
      <c r="AM109" s="167"/>
      <c r="AN109" s="167"/>
      <c r="AO109" s="167"/>
      <c r="AP109" s="167"/>
      <c r="AQ109" s="167"/>
      <c r="AR109" s="167"/>
      <c r="AS109" s="167"/>
      <c r="AT109" s="167"/>
      <c r="AU109" s="167"/>
      <c r="AV109" s="167"/>
      <c r="AW109" s="167"/>
      <c r="AX109" s="167"/>
      <c r="AY109" s="167"/>
      <c r="AZ109" s="167"/>
      <c r="BA109" s="167"/>
      <c r="BB109" s="172"/>
      <c r="BC109" s="167"/>
      <c r="BD109" s="167"/>
      <c r="BE109" s="167"/>
      <c r="BF109" s="167"/>
      <c r="BG109" s="167"/>
      <c r="BH109" s="167"/>
      <c r="BI109" s="167"/>
      <c r="BJ109" s="167"/>
      <c r="BK109" s="167"/>
      <c r="BL109" s="167"/>
      <c r="BM109" s="167"/>
      <c r="BN109" s="167"/>
      <c r="BO109" s="167"/>
      <c r="BP109" s="167"/>
      <c r="BQ109" s="167"/>
      <c r="BR109" s="167"/>
      <c r="BS109" s="167"/>
      <c r="BT109" s="167"/>
      <c r="BU109" s="167"/>
      <c r="BV109" s="167"/>
      <c r="BW109" s="167"/>
      <c r="BX109" s="167"/>
      <c r="BY109" s="167"/>
      <c r="BZ109" s="167"/>
      <c r="CA109" s="167"/>
      <c r="CB109" s="170">
        <f t="shared" si="21"/>
        <v>0</v>
      </c>
      <c r="CC109" s="170">
        <f t="shared" si="22"/>
        <v>0</v>
      </c>
      <c r="CD109" s="170">
        <f t="shared" si="23"/>
        <v>0</v>
      </c>
      <c r="CE109" s="170">
        <f t="shared" si="24"/>
        <v>0</v>
      </c>
      <c r="CF109" s="170">
        <f t="shared" si="25"/>
        <v>0</v>
      </c>
      <c r="CG109" s="170">
        <f t="shared" si="26"/>
        <v>0</v>
      </c>
      <c r="CH109" s="170">
        <f t="shared" si="27"/>
        <v>0</v>
      </c>
      <c r="CI109" s="170">
        <f t="shared" si="28"/>
        <v>0</v>
      </c>
      <c r="CJ109" s="170">
        <f t="shared" si="29"/>
        <v>0</v>
      </c>
      <c r="CK109" s="170">
        <f t="shared" si="30"/>
        <v>0</v>
      </c>
      <c r="CL109" s="170">
        <f t="shared" si="31"/>
        <v>0</v>
      </c>
      <c r="CM109" s="173">
        <f t="shared" si="32"/>
        <v>0</v>
      </c>
      <c r="CN109" s="170">
        <f t="shared" si="33"/>
        <v>0</v>
      </c>
      <c r="CO109" s="172">
        <f t="shared" si="33"/>
        <v>0</v>
      </c>
      <c r="CP109" s="171">
        <f t="shared" si="33"/>
        <v>0</v>
      </c>
      <c r="CQ109" s="171">
        <f t="shared" si="1"/>
        <v>0</v>
      </c>
      <c r="CR109" s="171">
        <f t="shared" si="2"/>
        <v>0</v>
      </c>
      <c r="CS109" s="167">
        <f t="shared" si="3"/>
        <v>0</v>
      </c>
      <c r="CT109" s="176">
        <f t="shared" si="20"/>
        <v>0</v>
      </c>
      <c r="CU109" s="318"/>
      <c r="CV109" s="319"/>
      <c r="CW109" s="320"/>
      <c r="CX109" s="326"/>
    </row>
    <row r="110" spans="1:102" ht="15.75" customHeight="1"/>
    <row r="111" spans="1:102" ht="15.75" customHeight="1"/>
    <row r="112" spans="1:10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spans="129:132" ht="15.75" customHeight="1"/>
    <row r="146" spans="129:132" ht="15.75" customHeight="1"/>
    <row r="147" spans="129:132" ht="15.75" customHeight="1"/>
    <row r="148" spans="129:132" ht="15.75" customHeight="1">
      <c r="DY148" s="200"/>
      <c r="DZ148" s="200"/>
      <c r="EA148" s="200"/>
      <c r="EB148" s="200"/>
    </row>
    <row r="149" spans="129:132" ht="15.75" customHeight="1">
      <c r="DY149" s="200"/>
      <c r="DZ149" s="200"/>
      <c r="EA149" s="200"/>
      <c r="EB149" s="200"/>
    </row>
    <row r="150" spans="129:132" ht="15.75" customHeight="1">
      <c r="DY150" s="200"/>
      <c r="DZ150" s="200"/>
      <c r="EA150" s="200"/>
      <c r="EB150" s="200"/>
    </row>
    <row r="151" spans="129:132" ht="15.75" customHeight="1">
      <c r="DY151" s="200"/>
      <c r="DZ151" s="200"/>
      <c r="EA151" s="200"/>
      <c r="EB151" s="200"/>
    </row>
    <row r="152" spans="129:132" ht="15.75" customHeight="1">
      <c r="DY152" s="200"/>
      <c r="DZ152" s="200"/>
      <c r="EA152" s="238" t="s">
        <v>141</v>
      </c>
      <c r="EB152" s="200"/>
    </row>
    <row r="153" spans="129:132" ht="15.75" customHeight="1">
      <c r="DY153" s="200"/>
      <c r="DZ153" s="200"/>
      <c r="EA153" s="238" t="s">
        <v>143</v>
      </c>
      <c r="EB153" s="200"/>
    </row>
    <row r="154" spans="129:132" ht="15.75" customHeight="1">
      <c r="DY154" s="200"/>
      <c r="DZ154" s="200"/>
      <c r="EA154" s="238" t="s">
        <v>142</v>
      </c>
      <c r="EB154" s="200"/>
    </row>
    <row r="155" spans="129:132" ht="15.75" customHeight="1">
      <c r="DY155" s="200"/>
      <c r="DZ155" s="200"/>
      <c r="EA155" s="200"/>
      <c r="EB155" s="200"/>
    </row>
    <row r="156" spans="129:132" ht="15.75" customHeight="1">
      <c r="DY156" s="200"/>
      <c r="DZ156" s="200"/>
      <c r="EA156" s="200"/>
      <c r="EB156" s="200"/>
    </row>
    <row r="157" spans="129:132" ht="15.75" customHeight="1">
      <c r="DY157" s="200"/>
      <c r="DZ157" s="200"/>
      <c r="EA157" s="200"/>
      <c r="EB157" s="200"/>
    </row>
    <row r="158" spans="129:132" ht="15.75" customHeight="1">
      <c r="DY158" s="200"/>
      <c r="DZ158" s="200"/>
      <c r="EA158" s="200"/>
      <c r="EB158" s="200"/>
    </row>
    <row r="159" spans="129:132" ht="15.75" customHeight="1">
      <c r="DY159" s="200"/>
      <c r="DZ159" s="200"/>
      <c r="EA159" s="200"/>
      <c r="EB159" s="200"/>
    </row>
    <row r="160" spans="129:13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autoFilter ref="A4:EB4"/>
  <dataConsolidate/>
  <mergeCells count="51">
    <mergeCell ref="CU90:CW99"/>
    <mergeCell ref="BD3:BR3"/>
    <mergeCell ref="BS3:CA3"/>
    <mergeCell ref="CU5:CW12"/>
    <mergeCell ref="CX5:CX109"/>
    <mergeCell ref="CU13:CW20"/>
    <mergeCell ref="CU21:CW23"/>
    <mergeCell ref="CU24:CW25"/>
    <mergeCell ref="CU26:CW31"/>
    <mergeCell ref="CU32:CW43"/>
    <mergeCell ref="CU44:CW50"/>
    <mergeCell ref="CU100:CW109"/>
    <mergeCell ref="CU51:CW58"/>
    <mergeCell ref="CU59:CW69"/>
    <mergeCell ref="CU70:CW77"/>
    <mergeCell ref="CU78:CW79"/>
    <mergeCell ref="CU80:CW89"/>
    <mergeCell ref="N3:N4"/>
    <mergeCell ref="BB3:BC3"/>
    <mergeCell ref="P3:P4"/>
    <mergeCell ref="Q3:S3"/>
    <mergeCell ref="T3:V3"/>
    <mergeCell ref="W3:Z3"/>
    <mergeCell ref="AA3:AD3"/>
    <mergeCell ref="AE3:AI3"/>
    <mergeCell ref="AJ3:AL3"/>
    <mergeCell ref="AM3:AO3"/>
    <mergeCell ref="AP3:AS3"/>
    <mergeCell ref="AT3:AW3"/>
    <mergeCell ref="AX3:AZ3"/>
    <mergeCell ref="I3:I4"/>
    <mergeCell ref="J3:J4"/>
    <mergeCell ref="K3:K4"/>
    <mergeCell ref="L3:L4"/>
    <mergeCell ref="M3:M4"/>
    <mergeCell ref="A1:CX1"/>
    <mergeCell ref="A2:P2"/>
    <mergeCell ref="Q2:AZ2"/>
    <mergeCell ref="BA2:CA2"/>
    <mergeCell ref="CB2:CM3"/>
    <mergeCell ref="CN2:CT3"/>
    <mergeCell ref="CU2:CX3"/>
    <mergeCell ref="A3:A4"/>
    <mergeCell ref="B3:B4"/>
    <mergeCell ref="C3:C4"/>
    <mergeCell ref="O3:O4"/>
    <mergeCell ref="D3:D4"/>
    <mergeCell ref="E3:E4"/>
    <mergeCell ref="F3:F4"/>
    <mergeCell ref="G3:G4"/>
    <mergeCell ref="H3:H4"/>
  </mergeCells>
  <conditionalFormatting sqref="CS5:CS109">
    <cfRule type="cellIs" dxfId="29" priority="9" operator="greaterThanOrEqual">
      <formula>12</formula>
    </cfRule>
  </conditionalFormatting>
  <conditionalFormatting sqref="CS5:CS109">
    <cfRule type="cellIs" dxfId="28" priority="8" operator="between">
      <formula>9</formula>
      <formula>11</formula>
    </cfRule>
  </conditionalFormatting>
  <conditionalFormatting sqref="CS5:CS109">
    <cfRule type="cellIs" dxfId="27" priority="7" operator="lessThanOrEqual">
      <formula>8</formula>
    </cfRule>
  </conditionalFormatting>
  <conditionalFormatting sqref="CT5:CT109">
    <cfRule type="cellIs" dxfId="26" priority="6" operator="greaterThanOrEqual">
      <formula>0.81</formula>
    </cfRule>
  </conditionalFormatting>
  <conditionalFormatting sqref="CT5:CT109">
    <cfRule type="cellIs" dxfId="25" priority="5" operator="between">
      <formula>0.54</formula>
      <formula>0.8</formula>
    </cfRule>
  </conditionalFormatting>
  <conditionalFormatting sqref="CT5:CT109">
    <cfRule type="cellIs" dxfId="24" priority="4" operator="lessThanOrEqual">
      <formula>0.53</formula>
    </cfRule>
  </conditionalFormatting>
  <conditionalFormatting sqref="CX5">
    <cfRule type="cellIs" dxfId="23" priority="3" operator="greaterThanOrEqual">
      <formula>0.81</formula>
    </cfRule>
  </conditionalFormatting>
  <conditionalFormatting sqref="CX5">
    <cfRule type="cellIs" dxfId="22" priority="2" operator="between">
      <formula>0.54</formula>
      <formula>0.8</formula>
    </cfRule>
  </conditionalFormatting>
  <conditionalFormatting sqref="CX5">
    <cfRule type="cellIs" dxfId="21" priority="1" operator="lessThanOrEqual">
      <formula>0.53</formula>
    </cfRule>
  </conditionalFormatting>
  <dataValidations count="4">
    <dataValidation type="list" allowBlank="1" showInputMessage="1" showErrorMessage="1" sqref="U5:U109">
      <formula1>$EA$152:$EA$154</formula1>
    </dataValidation>
    <dataValidation type="list" allowBlank="1" showInputMessage="1" showErrorMessage="1" sqref="W5:AZ5 Q5:T109 W6:AJ109 V5:V109">
      <formula1>$EA$152:$EA$153</formula1>
    </dataValidation>
    <dataValidation type="list" allowBlank="1" showErrorMessage="1" sqref="AK57:AL58 AK55:AL55 AK52:AL53 AK49:AL50 AK47:AL47 AK43:AL45 AK40:AL41 AK37:AL38 BS15:BS23 BS25:BS34 BB48:BB54 BC13:BF20 BA80:BA109 BA78:BF79 BA5:BA34 BA37:BA38 BA40:BA41 BA43:BA45 BA47:BE47 BA49:BA50 BA52:BA53 BA55:BE55 BA57:BA58 BC5:BE12 BB5:BB46 BC93:BE109 BC88:BF92 BC82:BE87 BB81:BF81 BB80:BE80 BW57:CA58 BW55:CA55 BS57:BS58 BW52:CA53 BS55 BC57:BE58 BW49:CA50 BS52:BS53 BW47:CA47 BS49:BS50 BC52:BE53 BW43:CA45 BS47 BC49:BE50 BW40:CA41 BS43:BS45 BW37:CA38 BS40:BS41 BC43:BE45 BW5:CA34 BS37:BS38 BC40:BE41 BS5:BS13 BB82:BB109 BC37:BE38 BC21:BE34 BS14:BT14 BB56:BB66 BB67:BE77 BC60:BE66 BW60:CA109 BS60:BS109 BA60:BA77 AK60:AL109 AP6:AZ109 AK6:AL34">
      <formula1>$EA$152:$EA$153</formula1>
    </dataValidation>
    <dataValidation type="list" allowBlank="1" showErrorMessage="1" sqref="BF5:BR12 BT5:BV13 BS24 BF93:BR109 BG88:BR92 BF82:BR87 BG81:BR81 BF80:BR80 BG78:BR79 BF60:BR77 BT57:BV58 BF57:BR58 BT55:BV55 BF55:BR55 BT52:BV53 BF52:BR53 BT49:BV50 BF49:BR50 BT47:BV47 BF47:BR47 BT43:BV45 BF43:BR45 BT40:BV41 BF40:BR41 BT37:BV38 BF37:BR38 BT15:BV34 BF21:BR34 BG13:BR20 BU14:BV14 BT60:BV109 AM6:AO109">
      <formula1>$EA$152:$EA$154</formula1>
    </dataValidation>
  </dataValidations>
  <hyperlinks>
    <hyperlink ref="F13" r:id="rId1"/>
    <hyperlink ref="F14:F20" r:id="rId2" display="consultorambiental82@gmail.com"/>
    <hyperlink ref="I13" r:id="rId3" display="abarraganu@car.gov.co"/>
    <hyperlink ref="I14:I20" r:id="rId4" display="abarraganu@car.gov.co"/>
    <hyperlink ref="K15" r:id="rId5"/>
    <hyperlink ref="N13" r:id="rId6"/>
    <hyperlink ref="N14" r:id="rId7" display="uribejalejo@hotmail.com"/>
    <hyperlink ref="N19" r:id="rId8"/>
    <hyperlink ref="N15" r:id="rId9"/>
    <hyperlink ref="N16" r:id="rId10"/>
    <hyperlink ref="N17" r:id="rId11"/>
    <hyperlink ref="N18" r:id="rId12"/>
    <hyperlink ref="N20" r:id="rId13"/>
    <hyperlink ref="F92" r:id="rId14"/>
    <hyperlink ref="I92" r:id="rId15"/>
    <hyperlink ref="N92" r:id="rId16"/>
    <hyperlink ref="K92" r:id="rId17"/>
    <hyperlink ref="K13" r:id="rId18"/>
    <hyperlink ref="K14" r:id="rId19"/>
    <hyperlink ref="K16" r:id="rId20"/>
    <hyperlink ref="K17" r:id="rId21"/>
    <hyperlink ref="K18" r:id="rId22"/>
    <hyperlink ref="K19" r:id="rId23"/>
    <hyperlink ref="K20" r:id="rId24"/>
  </hyperlinks>
  <pageMargins left="0.7" right="0.7" top="0.75" bottom="0.75" header="0" footer="0"/>
  <pageSetup paperSize="9" orientation="portrait" r:id="rId25"/>
</worksheet>
</file>

<file path=xl/worksheets/sheet2.xml><?xml version="1.0" encoding="utf-8"?>
<worksheet xmlns="http://schemas.openxmlformats.org/spreadsheetml/2006/main" xmlns:r="http://schemas.openxmlformats.org/officeDocument/2006/relationships">
  <dimension ref="B1:J53"/>
  <sheetViews>
    <sheetView topLeftCell="A32" zoomScale="70" zoomScaleNormal="70" workbookViewId="0">
      <selection activeCell="D31" sqref="D31:D34"/>
    </sheetView>
  </sheetViews>
  <sheetFormatPr baseColWidth="10" defaultRowHeight="15"/>
  <cols>
    <col min="2" max="2" width="33.7109375" style="61" customWidth="1"/>
    <col min="3" max="3" width="29.42578125" style="61" customWidth="1"/>
    <col min="4" max="4" width="38.28515625" style="61" customWidth="1"/>
    <col min="5" max="5" width="40.7109375" style="61" customWidth="1"/>
    <col min="6" max="6" width="40.140625" style="61" customWidth="1"/>
    <col min="7" max="10" width="11.42578125" style="61"/>
  </cols>
  <sheetData>
    <row r="1" spans="2:10" ht="15.75" thickBot="1"/>
    <row r="2" spans="2:10" ht="15" customHeight="1">
      <c r="B2" s="395" t="s">
        <v>745</v>
      </c>
      <c r="C2" s="396"/>
      <c r="D2" s="396"/>
      <c r="E2" s="396"/>
      <c r="F2" s="396"/>
      <c r="G2" s="396"/>
      <c r="H2" s="396"/>
      <c r="I2" s="396"/>
      <c r="J2" s="397"/>
    </row>
    <row r="3" spans="2:10" ht="15" customHeight="1">
      <c r="B3" s="398"/>
      <c r="C3" s="399"/>
      <c r="D3" s="399"/>
      <c r="E3" s="399"/>
      <c r="F3" s="399"/>
      <c r="G3" s="399"/>
      <c r="H3" s="399"/>
      <c r="I3" s="399"/>
      <c r="J3" s="400"/>
    </row>
    <row r="4" spans="2:10" ht="15" customHeight="1">
      <c r="B4" s="398"/>
      <c r="C4" s="399"/>
      <c r="D4" s="399"/>
      <c r="E4" s="399"/>
      <c r="F4" s="399"/>
      <c r="G4" s="399"/>
      <c r="H4" s="399"/>
      <c r="I4" s="399"/>
      <c r="J4" s="400"/>
    </row>
    <row r="5" spans="2:10" ht="30.75" customHeight="1" thickBot="1">
      <c r="B5" s="401"/>
      <c r="C5" s="402"/>
      <c r="D5" s="402"/>
      <c r="E5" s="402"/>
      <c r="F5" s="402"/>
      <c r="G5" s="402"/>
      <c r="H5" s="402"/>
      <c r="I5" s="402"/>
      <c r="J5" s="403"/>
    </row>
    <row r="6" spans="2:10" ht="21" customHeight="1">
      <c r="B6" s="404" t="s">
        <v>746</v>
      </c>
      <c r="C6" s="405" t="s">
        <v>552</v>
      </c>
      <c r="D6" s="405" t="s">
        <v>553</v>
      </c>
      <c r="E6" s="405" t="s">
        <v>747</v>
      </c>
      <c r="F6" s="405" t="s">
        <v>748</v>
      </c>
      <c r="G6" s="406" t="s">
        <v>749</v>
      </c>
      <c r="H6" s="406"/>
      <c r="I6" s="406"/>
      <c r="J6" s="407"/>
    </row>
    <row r="7" spans="2:10" ht="15.75" thickBot="1">
      <c r="B7" s="404"/>
      <c r="C7" s="405"/>
      <c r="D7" s="405"/>
      <c r="E7" s="405"/>
      <c r="F7" s="405"/>
      <c r="G7" s="135">
        <v>2020</v>
      </c>
      <c r="H7" s="135">
        <v>2021</v>
      </c>
      <c r="I7" s="135">
        <v>2022</v>
      </c>
      <c r="J7" s="136">
        <v>2023</v>
      </c>
    </row>
    <row r="8" spans="2:10" s="61" customFormat="1" ht="29.25" customHeight="1">
      <c r="B8" s="389" t="s">
        <v>4</v>
      </c>
      <c r="C8" s="371" t="s">
        <v>563</v>
      </c>
      <c r="D8" s="374" t="s">
        <v>564</v>
      </c>
      <c r="E8" s="374" t="s">
        <v>565</v>
      </c>
      <c r="F8" s="392" t="s">
        <v>750</v>
      </c>
      <c r="G8" s="383" t="s">
        <v>751</v>
      </c>
      <c r="H8" s="383" t="s">
        <v>751</v>
      </c>
      <c r="I8" s="383" t="s">
        <v>751</v>
      </c>
      <c r="J8" s="386" t="s">
        <v>751</v>
      </c>
    </row>
    <row r="9" spans="2:10" s="61" customFormat="1">
      <c r="B9" s="390"/>
      <c r="C9" s="372"/>
      <c r="D9" s="375"/>
      <c r="E9" s="375"/>
      <c r="F9" s="393"/>
      <c r="G9" s="384"/>
      <c r="H9" s="384"/>
      <c r="I9" s="384"/>
      <c r="J9" s="387"/>
    </row>
    <row r="10" spans="2:10" s="61" customFormat="1">
      <c r="B10" s="390"/>
      <c r="C10" s="372"/>
      <c r="D10" s="375"/>
      <c r="E10" s="375"/>
      <c r="F10" s="393"/>
      <c r="G10" s="384"/>
      <c r="H10" s="384"/>
      <c r="I10" s="384"/>
      <c r="J10" s="387"/>
    </row>
    <row r="11" spans="2:10" s="61" customFormat="1">
      <c r="B11" s="390"/>
      <c r="C11" s="372"/>
      <c r="D11" s="375"/>
      <c r="E11" s="375"/>
      <c r="F11" s="393"/>
      <c r="G11" s="384"/>
      <c r="H11" s="384"/>
      <c r="I11" s="384"/>
      <c r="J11" s="387"/>
    </row>
    <row r="12" spans="2:10" s="61" customFormat="1" ht="43.5" customHeight="1" thickBot="1">
      <c r="B12" s="391"/>
      <c r="C12" s="373"/>
      <c r="D12" s="376"/>
      <c r="E12" s="376"/>
      <c r="F12" s="394"/>
      <c r="G12" s="385"/>
      <c r="H12" s="385"/>
      <c r="I12" s="385"/>
      <c r="J12" s="388"/>
    </row>
    <row r="13" spans="2:10" s="61" customFormat="1" ht="43.5" customHeight="1">
      <c r="B13" s="335" t="s">
        <v>29</v>
      </c>
      <c r="C13" s="361" t="s">
        <v>579</v>
      </c>
      <c r="D13" s="362" t="s">
        <v>580</v>
      </c>
      <c r="E13" s="362" t="s">
        <v>581</v>
      </c>
      <c r="F13" s="363" t="s">
        <v>752</v>
      </c>
      <c r="G13" s="349" t="s">
        <v>751</v>
      </c>
      <c r="H13" s="349" t="s">
        <v>751</v>
      </c>
      <c r="I13" s="349" t="s">
        <v>751</v>
      </c>
      <c r="J13" s="351" t="s">
        <v>751</v>
      </c>
    </row>
    <row r="14" spans="2:10" s="61" customFormat="1" ht="43.5" customHeight="1">
      <c r="B14" s="336"/>
      <c r="C14" s="341"/>
      <c r="D14" s="344"/>
      <c r="E14" s="344"/>
      <c r="F14" s="364"/>
      <c r="G14" s="350"/>
      <c r="H14" s="350"/>
      <c r="I14" s="350"/>
      <c r="J14" s="353"/>
    </row>
    <row r="15" spans="2:10" ht="86.25" customHeight="1" thickBot="1">
      <c r="B15" s="337"/>
      <c r="C15" s="137" t="s">
        <v>598</v>
      </c>
      <c r="D15" s="138" t="s">
        <v>599</v>
      </c>
      <c r="E15" s="138" t="s">
        <v>600</v>
      </c>
      <c r="F15" s="139" t="s">
        <v>753</v>
      </c>
      <c r="G15" s="140" t="s">
        <v>751</v>
      </c>
      <c r="H15" s="140" t="s">
        <v>751</v>
      </c>
      <c r="I15" s="140" t="s">
        <v>751</v>
      </c>
      <c r="J15" s="141" t="s">
        <v>751</v>
      </c>
    </row>
    <row r="16" spans="2:10" ht="71.25">
      <c r="B16" s="370" t="s">
        <v>754</v>
      </c>
      <c r="C16" s="142" t="s">
        <v>670</v>
      </c>
      <c r="D16" s="143" t="s">
        <v>671</v>
      </c>
      <c r="E16" s="143" t="s">
        <v>672</v>
      </c>
      <c r="F16" s="144" t="s">
        <v>755</v>
      </c>
      <c r="G16" s="145" t="s">
        <v>751</v>
      </c>
      <c r="H16" s="145"/>
      <c r="I16" s="145" t="s">
        <v>751</v>
      </c>
      <c r="J16" s="146"/>
    </row>
    <row r="17" spans="2:10" ht="45" customHeight="1">
      <c r="B17" s="339"/>
      <c r="C17" s="354" t="s">
        <v>631</v>
      </c>
      <c r="D17" s="357" t="s">
        <v>632</v>
      </c>
      <c r="E17" s="357" t="s">
        <v>633</v>
      </c>
      <c r="F17" s="368" t="s">
        <v>756</v>
      </c>
      <c r="G17" s="366" t="s">
        <v>751</v>
      </c>
      <c r="H17" s="366"/>
      <c r="I17" s="366" t="s">
        <v>751</v>
      </c>
      <c r="J17" s="367"/>
    </row>
    <row r="18" spans="2:10">
      <c r="B18" s="339"/>
      <c r="C18" s="341"/>
      <c r="D18" s="344"/>
      <c r="E18" s="344"/>
      <c r="F18" s="364"/>
      <c r="G18" s="350"/>
      <c r="H18" s="350"/>
      <c r="I18" s="350"/>
      <c r="J18" s="353"/>
    </row>
    <row r="19" spans="2:10" ht="45" customHeight="1">
      <c r="B19" s="339"/>
      <c r="C19" s="380" t="s">
        <v>588</v>
      </c>
      <c r="D19" s="381" t="s">
        <v>589</v>
      </c>
      <c r="E19" s="381" t="s">
        <v>590</v>
      </c>
      <c r="F19" s="382" t="s">
        <v>756</v>
      </c>
      <c r="G19" s="366" t="s">
        <v>751</v>
      </c>
      <c r="H19" s="366" t="s">
        <v>751</v>
      </c>
      <c r="I19" s="366" t="s">
        <v>751</v>
      </c>
      <c r="J19" s="367" t="s">
        <v>751</v>
      </c>
    </row>
    <row r="20" spans="2:10">
      <c r="B20" s="339"/>
      <c r="C20" s="372"/>
      <c r="D20" s="375"/>
      <c r="E20" s="375"/>
      <c r="F20" s="378"/>
      <c r="G20" s="329"/>
      <c r="H20" s="329"/>
      <c r="I20" s="329"/>
      <c r="J20" s="352"/>
    </row>
    <row r="21" spans="2:10">
      <c r="B21" s="339"/>
      <c r="C21" s="372"/>
      <c r="D21" s="375"/>
      <c r="E21" s="375"/>
      <c r="F21" s="378"/>
      <c r="G21" s="329"/>
      <c r="H21" s="329"/>
      <c r="I21" s="329"/>
      <c r="J21" s="352"/>
    </row>
    <row r="22" spans="2:10" ht="30" customHeight="1">
      <c r="B22" s="339"/>
      <c r="C22" s="372"/>
      <c r="D22" s="375"/>
      <c r="E22" s="375"/>
      <c r="F22" s="378"/>
      <c r="G22" s="329"/>
      <c r="H22" s="329"/>
      <c r="I22" s="329"/>
      <c r="J22" s="352"/>
    </row>
    <row r="23" spans="2:10" ht="15.75" thickBot="1">
      <c r="B23" s="340"/>
      <c r="C23" s="373"/>
      <c r="D23" s="376"/>
      <c r="E23" s="376"/>
      <c r="F23" s="379"/>
      <c r="G23" s="330"/>
      <c r="H23" s="330"/>
      <c r="I23" s="330"/>
      <c r="J23" s="369"/>
    </row>
    <row r="24" spans="2:10" ht="30" customHeight="1">
      <c r="B24" s="335" t="s">
        <v>757</v>
      </c>
      <c r="C24" s="371" t="s">
        <v>665</v>
      </c>
      <c r="D24" s="374" t="s">
        <v>666</v>
      </c>
      <c r="E24" s="374" t="s">
        <v>667</v>
      </c>
      <c r="F24" s="377" t="s">
        <v>758</v>
      </c>
      <c r="G24" s="349" t="s">
        <v>751</v>
      </c>
      <c r="H24" s="349" t="s">
        <v>751</v>
      </c>
      <c r="I24" s="349" t="s">
        <v>751</v>
      </c>
      <c r="J24" s="351" t="s">
        <v>751</v>
      </c>
    </row>
    <row r="25" spans="2:10" ht="30" customHeight="1">
      <c r="B25" s="336"/>
      <c r="C25" s="372"/>
      <c r="D25" s="375"/>
      <c r="E25" s="375"/>
      <c r="F25" s="378"/>
      <c r="G25" s="329"/>
      <c r="H25" s="329"/>
      <c r="I25" s="329"/>
      <c r="J25" s="352"/>
    </row>
    <row r="26" spans="2:10" ht="30" customHeight="1" thickBot="1">
      <c r="B26" s="337"/>
      <c r="C26" s="373"/>
      <c r="D26" s="376"/>
      <c r="E26" s="376"/>
      <c r="F26" s="379"/>
      <c r="G26" s="330"/>
      <c r="H26" s="330"/>
      <c r="I26" s="330"/>
      <c r="J26" s="369"/>
    </row>
    <row r="27" spans="2:10" ht="71.25">
      <c r="B27" s="370" t="s">
        <v>31</v>
      </c>
      <c r="C27" s="142" t="s">
        <v>598</v>
      </c>
      <c r="D27" s="143" t="s">
        <v>599</v>
      </c>
      <c r="E27" s="143" t="s">
        <v>707</v>
      </c>
      <c r="F27" s="144" t="s">
        <v>759</v>
      </c>
      <c r="G27" s="145" t="s">
        <v>751</v>
      </c>
      <c r="H27" s="145" t="s">
        <v>751</v>
      </c>
      <c r="I27" s="145" t="s">
        <v>751</v>
      </c>
      <c r="J27" s="146" t="s">
        <v>751</v>
      </c>
    </row>
    <row r="28" spans="2:10">
      <c r="B28" s="339"/>
      <c r="C28" s="354" t="s">
        <v>689</v>
      </c>
      <c r="D28" s="357" t="s">
        <v>690</v>
      </c>
      <c r="E28" s="357" t="s">
        <v>691</v>
      </c>
      <c r="F28" s="368" t="s">
        <v>760</v>
      </c>
      <c r="G28" s="366" t="s">
        <v>751</v>
      </c>
      <c r="H28" s="366" t="s">
        <v>751</v>
      </c>
      <c r="I28" s="366" t="s">
        <v>751</v>
      </c>
      <c r="J28" s="367" t="s">
        <v>751</v>
      </c>
    </row>
    <row r="29" spans="2:10">
      <c r="B29" s="339"/>
      <c r="C29" s="355"/>
      <c r="D29" s="358"/>
      <c r="E29" s="358"/>
      <c r="F29" s="347"/>
      <c r="G29" s="329"/>
      <c r="H29" s="329"/>
      <c r="I29" s="329"/>
      <c r="J29" s="352"/>
    </row>
    <row r="30" spans="2:10" ht="30" customHeight="1">
      <c r="B30" s="339"/>
      <c r="C30" s="341"/>
      <c r="D30" s="344"/>
      <c r="E30" s="344"/>
      <c r="F30" s="364"/>
      <c r="G30" s="350"/>
      <c r="H30" s="350"/>
      <c r="I30" s="350"/>
      <c r="J30" s="353"/>
    </row>
    <row r="31" spans="2:10" ht="30" customHeight="1">
      <c r="B31" s="339"/>
      <c r="C31" s="354" t="s">
        <v>761</v>
      </c>
      <c r="D31" s="357" t="s">
        <v>762</v>
      </c>
      <c r="E31" s="357" t="s">
        <v>763</v>
      </c>
      <c r="F31" s="368" t="s">
        <v>759</v>
      </c>
      <c r="G31" s="366" t="s">
        <v>751</v>
      </c>
      <c r="H31" s="366" t="s">
        <v>751</v>
      </c>
      <c r="I31" s="366" t="s">
        <v>751</v>
      </c>
      <c r="J31" s="367" t="s">
        <v>751</v>
      </c>
    </row>
    <row r="32" spans="2:10" ht="30" customHeight="1">
      <c r="B32" s="339"/>
      <c r="C32" s="355"/>
      <c r="D32" s="358"/>
      <c r="E32" s="358"/>
      <c r="F32" s="347"/>
      <c r="G32" s="329"/>
      <c r="H32" s="329"/>
      <c r="I32" s="329"/>
      <c r="J32" s="352"/>
    </row>
    <row r="33" spans="2:10" ht="30" customHeight="1">
      <c r="B33" s="339"/>
      <c r="C33" s="355"/>
      <c r="D33" s="358"/>
      <c r="E33" s="358"/>
      <c r="F33" s="347"/>
      <c r="G33" s="329"/>
      <c r="H33" s="329"/>
      <c r="I33" s="329"/>
      <c r="J33" s="352"/>
    </row>
    <row r="34" spans="2:10" ht="30" customHeight="1" thickBot="1">
      <c r="B34" s="340"/>
      <c r="C34" s="356"/>
      <c r="D34" s="359"/>
      <c r="E34" s="359"/>
      <c r="F34" s="348"/>
      <c r="G34" s="330"/>
      <c r="H34" s="330"/>
      <c r="I34" s="330"/>
      <c r="J34" s="369"/>
    </row>
    <row r="35" spans="2:10" ht="75" customHeight="1" thickBot="1">
      <c r="B35" s="147" t="s">
        <v>764</v>
      </c>
      <c r="C35" s="148" t="s">
        <v>730</v>
      </c>
      <c r="D35" s="149" t="s">
        <v>765</v>
      </c>
      <c r="E35" s="149" t="s">
        <v>766</v>
      </c>
      <c r="F35" s="150" t="s">
        <v>767</v>
      </c>
      <c r="G35" s="151"/>
      <c r="H35" s="151" t="s">
        <v>751</v>
      </c>
      <c r="I35" s="151"/>
      <c r="J35" s="152" t="s">
        <v>751</v>
      </c>
    </row>
    <row r="36" spans="2:10" ht="71.25" customHeight="1">
      <c r="B36" s="335" t="s">
        <v>768</v>
      </c>
      <c r="C36" s="361" t="s">
        <v>670</v>
      </c>
      <c r="D36" s="362" t="s">
        <v>671</v>
      </c>
      <c r="E36" s="362" t="s">
        <v>633</v>
      </c>
      <c r="F36" s="363" t="s">
        <v>756</v>
      </c>
      <c r="G36" s="349" t="s">
        <v>751</v>
      </c>
      <c r="H36" s="349" t="s">
        <v>751</v>
      </c>
      <c r="I36" s="349"/>
      <c r="J36" s="351" t="s">
        <v>751</v>
      </c>
    </row>
    <row r="37" spans="2:10">
      <c r="B37" s="336"/>
      <c r="C37" s="355"/>
      <c r="D37" s="358"/>
      <c r="E37" s="358"/>
      <c r="F37" s="347"/>
      <c r="G37" s="329"/>
      <c r="H37" s="329"/>
      <c r="I37" s="329"/>
      <c r="J37" s="352"/>
    </row>
    <row r="38" spans="2:10">
      <c r="B38" s="336"/>
      <c r="C38" s="341"/>
      <c r="D38" s="344"/>
      <c r="E38" s="344"/>
      <c r="F38" s="364"/>
      <c r="G38" s="350"/>
      <c r="H38" s="350"/>
      <c r="I38" s="350"/>
      <c r="J38" s="353"/>
    </row>
    <row r="39" spans="2:10" ht="15" customHeight="1">
      <c r="B39" s="336"/>
      <c r="C39" s="354" t="s">
        <v>740</v>
      </c>
      <c r="D39" s="357" t="s">
        <v>741</v>
      </c>
      <c r="E39" s="357" t="s">
        <v>672</v>
      </c>
      <c r="F39" s="368" t="s">
        <v>769</v>
      </c>
      <c r="G39" s="366" t="s">
        <v>751</v>
      </c>
      <c r="H39" s="366" t="s">
        <v>751</v>
      </c>
      <c r="I39" s="360"/>
      <c r="J39" s="365"/>
    </row>
    <row r="40" spans="2:10" ht="30" customHeight="1">
      <c r="B40" s="336"/>
      <c r="C40" s="355"/>
      <c r="D40" s="358"/>
      <c r="E40" s="358"/>
      <c r="F40" s="347"/>
      <c r="G40" s="329"/>
      <c r="H40" s="329"/>
      <c r="I40" s="331"/>
      <c r="J40" s="333"/>
    </row>
    <row r="41" spans="2:10">
      <c r="B41" s="336"/>
      <c r="C41" s="355"/>
      <c r="D41" s="358"/>
      <c r="E41" s="358"/>
      <c r="F41" s="347"/>
      <c r="G41" s="329"/>
      <c r="H41" s="329"/>
      <c r="I41" s="331"/>
      <c r="J41" s="333"/>
    </row>
    <row r="42" spans="2:10" ht="15.75" thickBot="1">
      <c r="B42" s="337"/>
      <c r="C42" s="356"/>
      <c r="D42" s="359"/>
      <c r="E42" s="359"/>
      <c r="F42" s="348"/>
      <c r="G42" s="330"/>
      <c r="H42" s="330"/>
      <c r="I42" s="332"/>
      <c r="J42" s="334"/>
    </row>
    <row r="43" spans="2:10" ht="30" customHeight="1">
      <c r="B43" s="338" t="s">
        <v>770</v>
      </c>
      <c r="C43" s="341" t="s">
        <v>737</v>
      </c>
      <c r="D43" s="344" t="s">
        <v>738</v>
      </c>
      <c r="E43" s="344" t="s">
        <v>739</v>
      </c>
      <c r="F43" s="347" t="s">
        <v>756</v>
      </c>
      <c r="G43" s="329" t="s">
        <v>751</v>
      </c>
      <c r="H43" s="329" t="s">
        <v>751</v>
      </c>
      <c r="I43" s="331"/>
      <c r="J43" s="333"/>
    </row>
    <row r="44" spans="2:10" ht="64.5" customHeight="1">
      <c r="B44" s="339"/>
      <c r="C44" s="342"/>
      <c r="D44" s="345"/>
      <c r="E44" s="345"/>
      <c r="F44" s="347"/>
      <c r="G44" s="329"/>
      <c r="H44" s="329"/>
      <c r="I44" s="331"/>
      <c r="J44" s="333"/>
    </row>
    <row r="45" spans="2:10" ht="15.75" thickBot="1">
      <c r="B45" s="340"/>
      <c r="C45" s="343"/>
      <c r="D45" s="346"/>
      <c r="E45" s="346"/>
      <c r="F45" s="348"/>
      <c r="G45" s="330"/>
      <c r="H45" s="330"/>
      <c r="I45" s="332"/>
      <c r="J45" s="334"/>
    </row>
    <row r="46" spans="2:10">
      <c r="D46" s="127"/>
      <c r="E46" s="127"/>
      <c r="F46" s="127"/>
    </row>
    <row r="47" spans="2:10" ht="15" customHeight="1">
      <c r="D47" s="127"/>
      <c r="E47" s="127"/>
      <c r="F47" s="127"/>
    </row>
    <row r="48" spans="2:10">
      <c r="D48" s="127"/>
      <c r="E48" s="120"/>
      <c r="F48" s="127"/>
    </row>
    <row r="49" spans="4:6" ht="15" customHeight="1">
      <c r="D49" s="127"/>
      <c r="E49" s="120"/>
      <c r="F49" s="127"/>
    </row>
    <row r="50" spans="4:6">
      <c r="D50" s="127"/>
      <c r="E50" s="120"/>
      <c r="F50" s="127"/>
    </row>
    <row r="51" spans="4:6">
      <c r="D51" s="127"/>
      <c r="E51" s="120"/>
      <c r="F51" s="127"/>
    </row>
    <row r="52" spans="4:6">
      <c r="D52" s="127"/>
      <c r="E52" s="120"/>
      <c r="F52" s="127"/>
    </row>
    <row r="53" spans="4:6">
      <c r="D53" s="127"/>
      <c r="E53" s="127"/>
      <c r="F53" s="127"/>
    </row>
  </sheetData>
  <mergeCells count="94">
    <mergeCell ref="B2:J5"/>
    <mergeCell ref="B6:B7"/>
    <mergeCell ref="C6:C7"/>
    <mergeCell ref="D6:D7"/>
    <mergeCell ref="E6:E7"/>
    <mergeCell ref="F6:F7"/>
    <mergeCell ref="G6:J6"/>
    <mergeCell ref="H8:H12"/>
    <mergeCell ref="I8:I12"/>
    <mergeCell ref="J8:J12"/>
    <mergeCell ref="B13:B15"/>
    <mergeCell ref="C13:C14"/>
    <mergeCell ref="D13:D14"/>
    <mergeCell ref="E13:E14"/>
    <mergeCell ref="F13:F14"/>
    <mergeCell ref="G13:G14"/>
    <mergeCell ref="H13:H14"/>
    <mergeCell ref="B8:B12"/>
    <mergeCell ref="C8:C12"/>
    <mergeCell ref="D8:D12"/>
    <mergeCell ref="E8:E12"/>
    <mergeCell ref="F8:F12"/>
    <mergeCell ref="G8:G12"/>
    <mergeCell ref="I13:I14"/>
    <mergeCell ref="J13:J14"/>
    <mergeCell ref="B16:B23"/>
    <mergeCell ref="C17:C18"/>
    <mergeCell ref="D17:D18"/>
    <mergeCell ref="E17:E18"/>
    <mergeCell ref="F17:F18"/>
    <mergeCell ref="G17:G18"/>
    <mergeCell ref="H17:H18"/>
    <mergeCell ref="I17:I18"/>
    <mergeCell ref="J17:J18"/>
    <mergeCell ref="C19:C23"/>
    <mergeCell ref="D19:D23"/>
    <mergeCell ref="E19:E23"/>
    <mergeCell ref="F19:F23"/>
    <mergeCell ref="G19:G23"/>
    <mergeCell ref="H19:H23"/>
    <mergeCell ref="I19:I23"/>
    <mergeCell ref="J19:J23"/>
    <mergeCell ref="H24:H26"/>
    <mergeCell ref="I24:I26"/>
    <mergeCell ref="J24:J26"/>
    <mergeCell ref="G24:G26"/>
    <mergeCell ref="B27:B34"/>
    <mergeCell ref="C28:C30"/>
    <mergeCell ref="D28:D30"/>
    <mergeCell ref="E28:E30"/>
    <mergeCell ref="F28:F30"/>
    <mergeCell ref="B24:B26"/>
    <mergeCell ref="C24:C26"/>
    <mergeCell ref="D24:D26"/>
    <mergeCell ref="E24:E26"/>
    <mergeCell ref="F24:F26"/>
    <mergeCell ref="J39:J42"/>
    <mergeCell ref="I28:I30"/>
    <mergeCell ref="J28:J30"/>
    <mergeCell ref="C31:C34"/>
    <mergeCell ref="D31:D34"/>
    <mergeCell ref="E31:E34"/>
    <mergeCell ref="F31:F34"/>
    <mergeCell ref="G31:G34"/>
    <mergeCell ref="H31:H34"/>
    <mergeCell ref="I31:I34"/>
    <mergeCell ref="J31:J34"/>
    <mergeCell ref="G28:G30"/>
    <mergeCell ref="H28:H30"/>
    <mergeCell ref="F39:F42"/>
    <mergeCell ref="G39:G42"/>
    <mergeCell ref="H39:H42"/>
    <mergeCell ref="I39:I42"/>
    <mergeCell ref="C36:C38"/>
    <mergeCell ref="D36:D38"/>
    <mergeCell ref="E36:E38"/>
    <mergeCell ref="F36:F38"/>
    <mergeCell ref="G36:G38"/>
    <mergeCell ref="G43:G45"/>
    <mergeCell ref="H43:H45"/>
    <mergeCell ref="I43:I45"/>
    <mergeCell ref="J43:J45"/>
    <mergeCell ref="B36:B42"/>
    <mergeCell ref="B43:B45"/>
    <mergeCell ref="C43:C45"/>
    <mergeCell ref="D43:D45"/>
    <mergeCell ref="E43:E45"/>
    <mergeCell ref="F43:F45"/>
    <mergeCell ref="H36:H38"/>
    <mergeCell ref="I36:I38"/>
    <mergeCell ref="J36:J38"/>
    <mergeCell ref="C39:C42"/>
    <mergeCell ref="D39:D42"/>
    <mergeCell ref="E39:E42"/>
  </mergeCells>
  <pageMargins left="0.7" right="0.7" top="0.75" bottom="0.75" header="0.3" footer="0.3"/>
  <pageSetup paperSize="9" orientation="portrait" horizontalDpi="4294967292" verticalDpi="1200" r:id="rId1"/>
</worksheet>
</file>

<file path=xl/worksheets/sheet3.xml><?xml version="1.0" encoding="utf-8"?>
<worksheet xmlns="http://schemas.openxmlformats.org/spreadsheetml/2006/main" xmlns:r="http://schemas.openxmlformats.org/officeDocument/2006/relationships">
  <dimension ref="A1:BF263"/>
  <sheetViews>
    <sheetView tabSelected="1" zoomScale="80" zoomScaleNormal="80" workbookViewId="0">
      <pane xSplit="1" ySplit="2" topLeftCell="M3" activePane="bottomRight" state="frozen"/>
      <selection pane="topRight" activeCell="B1" sqref="B1"/>
      <selection pane="bottomLeft" activeCell="A3" sqref="A3"/>
      <selection pane="bottomRight" activeCell="N3" sqref="N3"/>
    </sheetView>
  </sheetViews>
  <sheetFormatPr baseColWidth="10" defaultRowHeight="15"/>
  <cols>
    <col min="1" max="1" width="44.140625" style="58" customWidth="1"/>
    <col min="2" max="2" width="50.85546875" style="113" customWidth="1"/>
    <col min="3" max="3" width="90.7109375" style="114" customWidth="1"/>
    <col min="4" max="4" width="30.28515625" style="114" customWidth="1"/>
    <col min="5" max="5" width="38.42578125" style="114" customWidth="1"/>
    <col min="6" max="6" width="40.42578125" style="114" customWidth="1"/>
    <col min="7" max="7" width="98.5703125" style="114" customWidth="1"/>
    <col min="8" max="8" width="41.42578125" customWidth="1"/>
    <col min="9" max="11" width="46.28515625" customWidth="1"/>
    <col min="12" max="12" width="50.5703125" customWidth="1"/>
    <col min="13" max="14" width="46.28515625" customWidth="1"/>
    <col min="15" max="15" width="99.7109375" customWidth="1"/>
    <col min="16" max="16" width="21.85546875" customWidth="1"/>
    <col min="17" max="17" width="20.5703125" customWidth="1"/>
    <col min="18" max="18" width="25.85546875" customWidth="1"/>
    <col min="19" max="19" width="46.28515625" customWidth="1"/>
    <col min="20" max="20" width="41.28515625" customWidth="1"/>
    <col min="21" max="21" width="41.5703125" customWidth="1"/>
    <col min="22" max="22" width="113.42578125" customWidth="1"/>
    <col min="23" max="23" width="31.85546875" style="131" customWidth="1"/>
    <col min="24" max="24" width="34.140625" style="131" customWidth="1"/>
    <col min="25" max="25" width="51.85546875" style="131" customWidth="1"/>
    <col min="26" max="26" width="39" customWidth="1"/>
    <col min="27" max="27" width="45.85546875" customWidth="1"/>
    <col min="28" max="28" width="54.7109375" customWidth="1"/>
    <col min="29" max="29" width="34.28515625" customWidth="1"/>
    <col min="30" max="30" width="54.140625" customWidth="1"/>
    <col min="31" max="31" width="50" customWidth="1"/>
    <col min="32" max="32" width="46.7109375" customWidth="1"/>
    <col min="33" max="33" width="35.5703125" customWidth="1"/>
    <col min="34" max="34" width="44.7109375" customWidth="1"/>
    <col min="35" max="35" width="45.42578125" customWidth="1"/>
    <col min="36" max="36" width="40.7109375" customWidth="1"/>
    <col min="37" max="37" width="42.42578125" customWidth="1"/>
    <col min="38" max="38" width="39.140625" customWidth="1"/>
    <col min="39" max="39" width="44.7109375" customWidth="1"/>
    <col min="40" max="40" width="57.5703125" customWidth="1"/>
    <col min="41" max="41" width="47.28515625" customWidth="1"/>
    <col min="42" max="42" width="46.7109375" customWidth="1"/>
    <col min="43" max="43" width="49.5703125" customWidth="1"/>
    <col min="44" max="44" width="36.28515625" customWidth="1"/>
    <col min="45" max="45" width="40.85546875" customWidth="1"/>
    <col min="46" max="46" width="60.5703125" customWidth="1"/>
    <col min="47" max="47" width="31.7109375" customWidth="1"/>
    <col min="48" max="48" width="32" customWidth="1"/>
    <col min="49" max="52" width="27" customWidth="1"/>
    <col min="53" max="53" width="20.7109375" customWidth="1"/>
    <col min="54" max="54" width="23" customWidth="1"/>
    <col min="55" max="55" width="28.28515625" customWidth="1"/>
    <col min="56" max="56" width="15.140625" customWidth="1"/>
    <col min="57" max="57" width="21.5703125" customWidth="1"/>
    <col min="58" max="58" width="25.7109375" customWidth="1"/>
  </cols>
  <sheetData>
    <row r="1" spans="1:58" ht="63.75" customHeight="1">
      <c r="A1" s="10" t="s">
        <v>180</v>
      </c>
      <c r="B1" s="436" t="s">
        <v>181</v>
      </c>
      <c r="C1" s="437"/>
      <c r="D1" s="438" t="s">
        <v>182</v>
      </c>
      <c r="E1" s="439"/>
      <c r="F1" s="439"/>
      <c r="G1" s="440"/>
      <c r="H1" s="441" t="s">
        <v>183</v>
      </c>
      <c r="I1" s="442"/>
      <c r="J1" s="442"/>
      <c r="K1" s="442"/>
      <c r="L1" s="443"/>
      <c r="M1" s="444" t="s">
        <v>1018</v>
      </c>
      <c r="N1" s="445"/>
      <c r="O1" s="446"/>
      <c r="P1" s="447" t="s">
        <v>184</v>
      </c>
      <c r="Q1" s="448"/>
      <c r="R1" s="448"/>
      <c r="S1" s="449"/>
      <c r="T1" s="431" t="s">
        <v>541</v>
      </c>
      <c r="U1" s="432"/>
      <c r="V1" s="435"/>
      <c r="W1" s="409" t="s">
        <v>542</v>
      </c>
      <c r="X1" s="410"/>
      <c r="Y1" s="411"/>
      <c r="Z1" s="412" t="s">
        <v>974</v>
      </c>
      <c r="AA1" s="413"/>
      <c r="AB1" s="414"/>
      <c r="AC1" s="415" t="s">
        <v>543</v>
      </c>
      <c r="AD1" s="416"/>
      <c r="AE1" s="416"/>
      <c r="AF1" s="417" t="s">
        <v>544</v>
      </c>
      <c r="AG1" s="418"/>
      <c r="AH1" s="419"/>
      <c r="AI1" s="420" t="s">
        <v>545</v>
      </c>
      <c r="AJ1" s="421"/>
      <c r="AK1" s="422"/>
      <c r="AL1" s="423" t="s">
        <v>969</v>
      </c>
      <c r="AM1" s="424"/>
      <c r="AN1" s="425"/>
      <c r="AO1" s="426" t="s">
        <v>546</v>
      </c>
      <c r="AP1" s="427"/>
      <c r="AQ1" s="428"/>
      <c r="AR1" s="429" t="s">
        <v>547</v>
      </c>
      <c r="AS1" s="429"/>
      <c r="AT1" s="429"/>
      <c r="AU1" s="408" t="s">
        <v>548</v>
      </c>
      <c r="AV1" s="408"/>
      <c r="AW1" s="430"/>
      <c r="AX1" s="431" t="s">
        <v>185</v>
      </c>
      <c r="AY1" s="432"/>
      <c r="AZ1" s="432"/>
      <c r="BA1" s="433" t="s">
        <v>549</v>
      </c>
      <c r="BB1" s="433"/>
      <c r="BC1" s="434"/>
      <c r="BD1" s="408" t="s">
        <v>548</v>
      </c>
      <c r="BE1" s="408"/>
      <c r="BF1" s="408"/>
    </row>
    <row r="2" spans="1:58" ht="75" customHeight="1">
      <c r="A2" s="11" t="s">
        <v>186</v>
      </c>
      <c r="B2" s="12" t="s">
        <v>187</v>
      </c>
      <c r="C2" s="12" t="s">
        <v>188</v>
      </c>
      <c r="D2" s="13" t="s">
        <v>189</v>
      </c>
      <c r="E2" s="13" t="s">
        <v>190</v>
      </c>
      <c r="F2" s="13" t="s">
        <v>191</v>
      </c>
      <c r="G2" s="13" t="s">
        <v>1</v>
      </c>
      <c r="H2" s="14" t="s">
        <v>192</v>
      </c>
      <c r="I2" s="14" t="s">
        <v>193</v>
      </c>
      <c r="J2" s="14" t="s">
        <v>194</v>
      </c>
      <c r="K2" s="14" t="s">
        <v>195</v>
      </c>
      <c r="L2" s="14" t="s">
        <v>196</v>
      </c>
      <c r="M2" s="15" t="s">
        <v>1019</v>
      </c>
      <c r="N2" s="15" t="s">
        <v>1020</v>
      </c>
      <c r="O2" s="15" t="s">
        <v>197</v>
      </c>
      <c r="P2" s="12" t="s">
        <v>198</v>
      </c>
      <c r="Q2" s="12" t="s">
        <v>199</v>
      </c>
      <c r="R2" s="12" t="s">
        <v>200</v>
      </c>
      <c r="S2" s="12" t="s">
        <v>191</v>
      </c>
      <c r="T2" s="16" t="s">
        <v>199</v>
      </c>
      <c r="U2" s="16" t="s">
        <v>201</v>
      </c>
      <c r="V2" s="16" t="s">
        <v>0</v>
      </c>
      <c r="W2" s="63" t="s">
        <v>199</v>
      </c>
      <c r="X2" s="63" t="s">
        <v>202</v>
      </c>
      <c r="Y2" s="64" t="s">
        <v>0</v>
      </c>
      <c r="Z2" s="19" t="s">
        <v>186</v>
      </c>
      <c r="AA2" s="19" t="s">
        <v>550</v>
      </c>
      <c r="AB2" s="65" t="s">
        <v>551</v>
      </c>
      <c r="AC2" s="66" t="s">
        <v>199</v>
      </c>
      <c r="AD2" s="66" t="s">
        <v>201</v>
      </c>
      <c r="AE2" s="24" t="s">
        <v>0</v>
      </c>
      <c r="AF2" s="17" t="s">
        <v>199</v>
      </c>
      <c r="AG2" s="17" t="s">
        <v>201</v>
      </c>
      <c r="AH2" s="18" t="s">
        <v>0</v>
      </c>
      <c r="AI2" s="20" t="s">
        <v>199</v>
      </c>
      <c r="AJ2" s="20" t="s">
        <v>201</v>
      </c>
      <c r="AK2" s="21" t="s">
        <v>0</v>
      </c>
      <c r="AL2" s="22" t="s">
        <v>199</v>
      </c>
      <c r="AM2" s="22" t="s">
        <v>201</v>
      </c>
      <c r="AN2" s="23" t="s">
        <v>0</v>
      </c>
      <c r="AO2" s="24" t="s">
        <v>202</v>
      </c>
      <c r="AP2" s="24" t="s">
        <v>201</v>
      </c>
      <c r="AQ2" s="24" t="s">
        <v>0</v>
      </c>
      <c r="AR2" s="62" t="s">
        <v>552</v>
      </c>
      <c r="AS2" s="62" t="s">
        <v>553</v>
      </c>
      <c r="AT2" s="62" t="s">
        <v>0</v>
      </c>
      <c r="AU2" s="67" t="s">
        <v>199</v>
      </c>
      <c r="AV2" s="68" t="s">
        <v>201</v>
      </c>
      <c r="AW2" s="69" t="s">
        <v>1</v>
      </c>
      <c r="AX2" s="16" t="s">
        <v>199</v>
      </c>
      <c r="AY2" s="16" t="s">
        <v>201</v>
      </c>
      <c r="AZ2" s="16" t="s">
        <v>1</v>
      </c>
      <c r="BA2" s="70" t="s">
        <v>554</v>
      </c>
      <c r="BB2" s="70" t="s">
        <v>555</v>
      </c>
      <c r="BC2" s="71" t="s">
        <v>556</v>
      </c>
      <c r="BD2" s="72" t="s">
        <v>199</v>
      </c>
      <c r="BE2" s="68" t="s">
        <v>201</v>
      </c>
      <c r="BF2" s="68" t="s">
        <v>1</v>
      </c>
    </row>
    <row r="3" spans="1:58" s="36" customFormat="1" ht="311.25" customHeight="1">
      <c r="A3" s="25" t="s">
        <v>4</v>
      </c>
      <c r="B3" s="26" t="s">
        <v>203</v>
      </c>
      <c r="C3" s="27" t="s">
        <v>204</v>
      </c>
      <c r="D3" s="28" t="s">
        <v>205</v>
      </c>
      <c r="E3" s="28" t="s">
        <v>206</v>
      </c>
      <c r="F3" s="29" t="s">
        <v>207</v>
      </c>
      <c r="G3" s="29" t="s">
        <v>208</v>
      </c>
      <c r="H3" s="30" t="s">
        <v>209</v>
      </c>
      <c r="I3" s="30" t="s">
        <v>210</v>
      </c>
      <c r="J3" s="31" t="s">
        <v>211</v>
      </c>
      <c r="K3" s="31" t="s">
        <v>212</v>
      </c>
      <c r="L3" s="31" t="s">
        <v>213</v>
      </c>
      <c r="M3" s="32" t="s">
        <v>1021</v>
      </c>
      <c r="N3" s="32" t="s">
        <v>1022</v>
      </c>
      <c r="O3" s="32" t="s">
        <v>1023</v>
      </c>
      <c r="P3" s="33" t="s">
        <v>214</v>
      </c>
      <c r="Q3" s="33" t="s">
        <v>215</v>
      </c>
      <c r="R3" s="33" t="s">
        <v>216</v>
      </c>
      <c r="S3" s="34" t="s">
        <v>217</v>
      </c>
      <c r="T3" s="73" t="s">
        <v>557</v>
      </c>
      <c r="U3" s="73" t="s">
        <v>558</v>
      </c>
      <c r="V3" s="73" t="s">
        <v>559</v>
      </c>
      <c r="W3" s="74" t="s">
        <v>560</v>
      </c>
      <c r="X3" s="75" t="s">
        <v>142</v>
      </c>
      <c r="Y3" s="75" t="s">
        <v>142</v>
      </c>
      <c r="Z3" s="76" t="s">
        <v>561</v>
      </c>
      <c r="AA3" s="77"/>
      <c r="AB3" s="78"/>
      <c r="AC3" s="79" t="s">
        <v>142</v>
      </c>
      <c r="AD3" s="79" t="s">
        <v>142</v>
      </c>
      <c r="AE3" s="79" t="s">
        <v>142</v>
      </c>
      <c r="AF3" s="80" t="s">
        <v>142</v>
      </c>
      <c r="AG3" s="81" t="s">
        <v>562</v>
      </c>
      <c r="AH3" s="80" t="s">
        <v>142</v>
      </c>
      <c r="AI3" s="82" t="s">
        <v>142</v>
      </c>
      <c r="AJ3" s="82" t="s">
        <v>142</v>
      </c>
      <c r="AK3" s="82" t="s">
        <v>142</v>
      </c>
      <c r="AL3" s="83" t="s">
        <v>142</v>
      </c>
      <c r="AM3" s="83" t="s">
        <v>142</v>
      </c>
      <c r="AN3" s="83" t="s">
        <v>142</v>
      </c>
      <c r="AO3" s="79" t="s">
        <v>142</v>
      </c>
      <c r="AP3" s="79" t="s">
        <v>142</v>
      </c>
      <c r="AQ3" s="79" t="s">
        <v>142</v>
      </c>
      <c r="AR3" s="62" t="s">
        <v>563</v>
      </c>
      <c r="AS3" s="62" t="s">
        <v>564</v>
      </c>
      <c r="AT3" s="62" t="s">
        <v>565</v>
      </c>
      <c r="AU3" s="59" t="s">
        <v>566</v>
      </c>
      <c r="AV3" s="84" t="s">
        <v>567</v>
      </c>
      <c r="AW3" s="59" t="s">
        <v>568</v>
      </c>
      <c r="AX3" s="59"/>
      <c r="AY3" s="59"/>
      <c r="AZ3" s="59"/>
      <c r="BA3" s="78"/>
      <c r="BB3" s="78"/>
      <c r="BC3" s="85"/>
      <c r="BD3" s="78"/>
      <c r="BE3" s="78"/>
      <c r="BF3" s="78"/>
    </row>
    <row r="4" spans="1:58" s="36" customFormat="1" ht="245.25" customHeight="1">
      <c r="A4" s="25" t="s">
        <v>4</v>
      </c>
      <c r="B4" s="26" t="s">
        <v>203</v>
      </c>
      <c r="C4" s="27" t="s">
        <v>204</v>
      </c>
      <c r="D4" s="28" t="s">
        <v>205</v>
      </c>
      <c r="E4" s="28" t="s">
        <v>206</v>
      </c>
      <c r="F4" s="29" t="s">
        <v>207</v>
      </c>
      <c r="G4" s="29" t="s">
        <v>208</v>
      </c>
      <c r="H4" s="30" t="s">
        <v>209</v>
      </c>
      <c r="I4" s="30" t="s">
        <v>218</v>
      </c>
      <c r="J4" s="31" t="s">
        <v>219</v>
      </c>
      <c r="K4" s="31" t="s">
        <v>212</v>
      </c>
      <c r="L4" s="31" t="s">
        <v>220</v>
      </c>
      <c r="M4" s="471" t="s">
        <v>1021</v>
      </c>
      <c r="N4" s="471" t="s">
        <v>1022</v>
      </c>
      <c r="O4" s="472" t="s">
        <v>1024</v>
      </c>
      <c r="P4" s="33" t="s">
        <v>221</v>
      </c>
      <c r="Q4" s="33" t="s">
        <v>222</v>
      </c>
      <c r="R4" s="33" t="s">
        <v>223</v>
      </c>
      <c r="S4" s="34" t="s">
        <v>224</v>
      </c>
      <c r="T4" s="73" t="s">
        <v>557</v>
      </c>
      <c r="U4" s="73" t="s">
        <v>558</v>
      </c>
      <c r="V4" s="73" t="s">
        <v>559</v>
      </c>
      <c r="W4" s="75" t="s">
        <v>142</v>
      </c>
      <c r="X4" s="75" t="s">
        <v>142</v>
      </c>
      <c r="Y4" s="75" t="s">
        <v>142</v>
      </c>
      <c r="Z4" s="76" t="s">
        <v>561</v>
      </c>
      <c r="AA4" s="77"/>
      <c r="AB4" s="78"/>
      <c r="AC4" s="79" t="s">
        <v>142</v>
      </c>
      <c r="AD4" s="79" t="s">
        <v>142</v>
      </c>
      <c r="AE4" s="79" t="s">
        <v>142</v>
      </c>
      <c r="AF4" s="80" t="s">
        <v>142</v>
      </c>
      <c r="AG4" s="80" t="s">
        <v>142</v>
      </c>
      <c r="AH4" s="80" t="s">
        <v>142</v>
      </c>
      <c r="AI4" s="82" t="s">
        <v>142</v>
      </c>
      <c r="AJ4" s="82" t="s">
        <v>142</v>
      </c>
      <c r="AK4" s="82" t="s">
        <v>142</v>
      </c>
      <c r="AL4" s="83" t="s">
        <v>142</v>
      </c>
      <c r="AM4" s="83" t="s">
        <v>142</v>
      </c>
      <c r="AN4" s="83" t="s">
        <v>142</v>
      </c>
      <c r="AO4" s="79" t="s">
        <v>142</v>
      </c>
      <c r="AP4" s="79" t="s">
        <v>142</v>
      </c>
      <c r="AQ4" s="79" t="s">
        <v>142</v>
      </c>
      <c r="AR4" s="62" t="s">
        <v>563</v>
      </c>
      <c r="AS4" s="62" t="s">
        <v>564</v>
      </c>
      <c r="AT4" s="62" t="s">
        <v>565</v>
      </c>
      <c r="BA4" s="78"/>
      <c r="BB4" s="78"/>
      <c r="BC4" s="85"/>
      <c r="BD4" s="78"/>
      <c r="BE4" s="78"/>
      <c r="BF4" s="78"/>
    </row>
    <row r="5" spans="1:58" s="36" customFormat="1" ht="245.25" customHeight="1">
      <c r="A5" s="25" t="s">
        <v>4</v>
      </c>
      <c r="B5" s="26" t="s">
        <v>203</v>
      </c>
      <c r="C5" s="27" t="s">
        <v>204</v>
      </c>
      <c r="D5" s="28" t="s">
        <v>205</v>
      </c>
      <c r="E5" s="28" t="s">
        <v>206</v>
      </c>
      <c r="F5" s="29" t="s">
        <v>207</v>
      </c>
      <c r="G5" s="29" t="s">
        <v>208</v>
      </c>
      <c r="H5" s="30" t="s">
        <v>209</v>
      </c>
      <c r="I5" s="30" t="s">
        <v>218</v>
      </c>
      <c r="J5" s="31" t="s">
        <v>219</v>
      </c>
      <c r="K5" s="31" t="s">
        <v>212</v>
      </c>
      <c r="L5" s="31" t="s">
        <v>220</v>
      </c>
      <c r="M5" s="471" t="s">
        <v>1021</v>
      </c>
      <c r="N5" s="471" t="s">
        <v>1022</v>
      </c>
      <c r="O5" s="472" t="s">
        <v>1025</v>
      </c>
      <c r="P5" s="33" t="s">
        <v>221</v>
      </c>
      <c r="Q5" s="33" t="s">
        <v>222</v>
      </c>
      <c r="R5" s="33" t="s">
        <v>223</v>
      </c>
      <c r="S5" s="34" t="s">
        <v>224</v>
      </c>
      <c r="T5" s="73" t="s">
        <v>557</v>
      </c>
      <c r="U5" s="73" t="s">
        <v>558</v>
      </c>
      <c r="V5" s="73" t="s">
        <v>569</v>
      </c>
      <c r="W5" s="75" t="s">
        <v>142</v>
      </c>
      <c r="X5" s="75" t="s">
        <v>142</v>
      </c>
      <c r="Y5" s="75" t="s">
        <v>142</v>
      </c>
      <c r="Z5" s="76" t="s">
        <v>561</v>
      </c>
      <c r="AA5" s="77"/>
      <c r="AB5" s="78"/>
      <c r="AC5" s="79" t="s">
        <v>142</v>
      </c>
      <c r="AD5" s="79" t="s">
        <v>142</v>
      </c>
      <c r="AE5" s="79" t="s">
        <v>142</v>
      </c>
      <c r="AF5" s="80" t="s">
        <v>142</v>
      </c>
      <c r="AG5" s="80" t="s">
        <v>142</v>
      </c>
      <c r="AH5" s="80" t="s">
        <v>142</v>
      </c>
      <c r="AI5" s="82" t="s">
        <v>142</v>
      </c>
      <c r="AJ5" s="82" t="s">
        <v>142</v>
      </c>
      <c r="AK5" s="82" t="s">
        <v>142</v>
      </c>
      <c r="AL5" s="83" t="s">
        <v>142</v>
      </c>
      <c r="AM5" s="83" t="s">
        <v>142</v>
      </c>
      <c r="AN5" s="83" t="s">
        <v>142</v>
      </c>
      <c r="AO5" s="79" t="s">
        <v>142</v>
      </c>
      <c r="AP5" s="79" t="s">
        <v>142</v>
      </c>
      <c r="AQ5" s="79" t="s">
        <v>142</v>
      </c>
      <c r="AR5" s="62" t="s">
        <v>563</v>
      </c>
      <c r="AS5" s="62" t="s">
        <v>564</v>
      </c>
      <c r="AT5" s="62" t="s">
        <v>565</v>
      </c>
      <c r="BA5" s="78"/>
      <c r="BB5" s="78"/>
      <c r="BC5" s="85"/>
      <c r="BD5" s="78"/>
      <c r="BE5" s="78"/>
      <c r="BF5" s="78"/>
    </row>
    <row r="6" spans="1:58" s="36" customFormat="1" ht="245.25" customHeight="1">
      <c r="A6" s="25" t="s">
        <v>4</v>
      </c>
      <c r="B6" s="26" t="s">
        <v>203</v>
      </c>
      <c r="C6" s="27" t="s">
        <v>204</v>
      </c>
      <c r="D6" s="28" t="s">
        <v>205</v>
      </c>
      <c r="E6" s="28" t="s">
        <v>206</v>
      </c>
      <c r="F6" s="29" t="s">
        <v>207</v>
      </c>
      <c r="G6" s="29" t="s">
        <v>208</v>
      </c>
      <c r="H6" s="30" t="s">
        <v>209</v>
      </c>
      <c r="I6" s="30" t="s">
        <v>218</v>
      </c>
      <c r="J6" s="31" t="s">
        <v>219</v>
      </c>
      <c r="K6" s="31" t="s">
        <v>212</v>
      </c>
      <c r="L6" s="31" t="s">
        <v>220</v>
      </c>
      <c r="M6" s="471" t="s">
        <v>1021</v>
      </c>
      <c r="N6" s="471" t="s">
        <v>1022</v>
      </c>
      <c r="O6" s="472" t="s">
        <v>1026</v>
      </c>
      <c r="P6" s="33" t="s">
        <v>221</v>
      </c>
      <c r="Q6" s="33" t="s">
        <v>222</v>
      </c>
      <c r="R6" s="33" t="s">
        <v>223</v>
      </c>
      <c r="S6" s="34" t="s">
        <v>224</v>
      </c>
      <c r="T6" s="73" t="s">
        <v>557</v>
      </c>
      <c r="U6" s="73" t="s">
        <v>558</v>
      </c>
      <c r="V6" s="73" t="s">
        <v>570</v>
      </c>
      <c r="W6" s="75" t="s">
        <v>142</v>
      </c>
      <c r="X6" s="75" t="s">
        <v>142</v>
      </c>
      <c r="Y6" s="75" t="s">
        <v>142</v>
      </c>
      <c r="Z6" s="76" t="s">
        <v>561</v>
      </c>
      <c r="AA6" s="77"/>
      <c r="AB6" s="78"/>
      <c r="AC6" s="79" t="s">
        <v>142</v>
      </c>
      <c r="AD6" s="79" t="s">
        <v>142</v>
      </c>
      <c r="AE6" s="79" t="s">
        <v>142</v>
      </c>
      <c r="AF6" s="80" t="s">
        <v>142</v>
      </c>
      <c r="AG6" s="80" t="s">
        <v>142</v>
      </c>
      <c r="AH6" s="80" t="s">
        <v>142</v>
      </c>
      <c r="AI6" s="82" t="s">
        <v>142</v>
      </c>
      <c r="AJ6" s="82" t="s">
        <v>142</v>
      </c>
      <c r="AK6" s="82" t="s">
        <v>142</v>
      </c>
      <c r="AL6" s="83" t="s">
        <v>142</v>
      </c>
      <c r="AM6" s="83" t="s">
        <v>142</v>
      </c>
      <c r="AN6" s="83" t="s">
        <v>142</v>
      </c>
      <c r="AO6" s="79" t="s">
        <v>142</v>
      </c>
      <c r="AP6" s="79" t="s">
        <v>142</v>
      </c>
      <c r="AQ6" s="79" t="s">
        <v>142</v>
      </c>
      <c r="AR6" s="62" t="s">
        <v>563</v>
      </c>
      <c r="AS6" s="62" t="s">
        <v>564</v>
      </c>
      <c r="AT6" s="62" t="s">
        <v>565</v>
      </c>
      <c r="BA6" s="78"/>
      <c r="BB6" s="78"/>
      <c r="BC6" s="85"/>
      <c r="BD6" s="78"/>
      <c r="BE6" s="78"/>
      <c r="BF6" s="78"/>
    </row>
    <row r="7" spans="1:58" s="36" customFormat="1" ht="226.5" customHeight="1">
      <c r="A7" s="25" t="s">
        <v>29</v>
      </c>
      <c r="B7" s="26" t="s">
        <v>203</v>
      </c>
      <c r="C7" s="29" t="s">
        <v>225</v>
      </c>
      <c r="D7" s="28" t="s">
        <v>226</v>
      </c>
      <c r="E7" s="28" t="s">
        <v>227</v>
      </c>
      <c r="F7" s="29" t="s">
        <v>228</v>
      </c>
      <c r="G7" s="29" t="s">
        <v>229</v>
      </c>
      <c r="H7" s="30" t="s">
        <v>230</v>
      </c>
      <c r="I7" s="30" t="s">
        <v>231</v>
      </c>
      <c r="J7" s="31" t="s">
        <v>232</v>
      </c>
      <c r="K7" s="30" t="s">
        <v>233</v>
      </c>
      <c r="L7" s="31" t="s">
        <v>234</v>
      </c>
      <c r="M7" s="471" t="s">
        <v>1021</v>
      </c>
      <c r="N7" s="471" t="s">
        <v>1022</v>
      </c>
      <c r="O7" s="472" t="s">
        <v>1027</v>
      </c>
      <c r="P7" s="33" t="s">
        <v>221</v>
      </c>
      <c r="Q7" s="33" t="s">
        <v>235</v>
      </c>
      <c r="R7" s="33" t="s">
        <v>236</v>
      </c>
      <c r="S7" s="34" t="s">
        <v>237</v>
      </c>
      <c r="T7" s="86" t="s">
        <v>273</v>
      </c>
      <c r="U7" s="86" t="s">
        <v>273</v>
      </c>
      <c r="V7" s="86" t="s">
        <v>273</v>
      </c>
      <c r="W7" s="87" t="s">
        <v>571</v>
      </c>
      <c r="X7" s="87" t="s">
        <v>572</v>
      </c>
      <c r="Y7" s="87" t="s">
        <v>573</v>
      </c>
      <c r="Z7" s="76" t="s">
        <v>561</v>
      </c>
      <c r="AA7" s="77"/>
      <c r="AB7" s="78"/>
      <c r="AC7" s="79" t="s">
        <v>142</v>
      </c>
      <c r="AD7" s="79" t="s">
        <v>142</v>
      </c>
      <c r="AE7" s="79" t="s">
        <v>142</v>
      </c>
      <c r="AF7" s="80" t="s">
        <v>142</v>
      </c>
      <c r="AG7" s="81" t="s">
        <v>562</v>
      </c>
      <c r="AH7" s="80" t="s">
        <v>142</v>
      </c>
      <c r="AI7" s="82" t="s">
        <v>142</v>
      </c>
      <c r="AJ7" s="82" t="s">
        <v>142</v>
      </c>
      <c r="AK7" s="82" t="s">
        <v>142</v>
      </c>
      <c r="AL7" s="83" t="s">
        <v>142</v>
      </c>
      <c r="AM7" s="83" t="s">
        <v>142</v>
      </c>
      <c r="AN7" s="83" t="s">
        <v>142</v>
      </c>
      <c r="AO7" s="79" t="s">
        <v>142</v>
      </c>
      <c r="AP7" s="79" t="s">
        <v>142</v>
      </c>
      <c r="AQ7" s="79" t="s">
        <v>142</v>
      </c>
      <c r="AR7" s="62" t="s">
        <v>142</v>
      </c>
      <c r="AS7" s="62" t="s">
        <v>142</v>
      </c>
      <c r="AT7" s="62" t="s">
        <v>142</v>
      </c>
      <c r="AX7" s="88" t="s">
        <v>574</v>
      </c>
      <c r="AY7" s="88" t="s">
        <v>575</v>
      </c>
      <c r="AZ7" s="88" t="s">
        <v>576</v>
      </c>
      <c r="BA7" s="78"/>
      <c r="BB7" s="78"/>
      <c r="BC7" s="85"/>
      <c r="BD7" s="78"/>
      <c r="BE7" s="78"/>
      <c r="BF7" s="78"/>
    </row>
    <row r="8" spans="1:58" s="36" customFormat="1" ht="293.25" customHeight="1">
      <c r="A8" s="25" t="s">
        <v>29</v>
      </c>
      <c r="B8" s="26" t="s">
        <v>203</v>
      </c>
      <c r="C8" s="29" t="s">
        <v>225</v>
      </c>
      <c r="D8" s="28" t="s">
        <v>226</v>
      </c>
      <c r="E8" s="28" t="s">
        <v>227</v>
      </c>
      <c r="F8" s="29" t="s">
        <v>238</v>
      </c>
      <c r="G8" s="29" t="s">
        <v>239</v>
      </c>
      <c r="H8" s="30" t="s">
        <v>230</v>
      </c>
      <c r="I8" s="30" t="s">
        <v>240</v>
      </c>
      <c r="J8" s="31" t="s">
        <v>241</v>
      </c>
      <c r="K8" s="31" t="s">
        <v>242</v>
      </c>
      <c r="L8" s="31" t="s">
        <v>243</v>
      </c>
      <c r="M8" s="471" t="s">
        <v>1021</v>
      </c>
      <c r="N8" s="471" t="s">
        <v>1022</v>
      </c>
      <c r="O8" s="472" t="s">
        <v>1028</v>
      </c>
      <c r="P8" s="33" t="s">
        <v>221</v>
      </c>
      <c r="Q8" s="33" t="s">
        <v>235</v>
      </c>
      <c r="R8" s="33" t="s">
        <v>236</v>
      </c>
      <c r="S8" s="34" t="s">
        <v>237</v>
      </c>
      <c r="T8" s="86" t="s">
        <v>273</v>
      </c>
      <c r="U8" s="86" t="s">
        <v>273</v>
      </c>
      <c r="V8" s="86" t="s">
        <v>273</v>
      </c>
      <c r="W8" s="87" t="s">
        <v>571</v>
      </c>
      <c r="X8" s="87" t="s">
        <v>572</v>
      </c>
      <c r="Y8" s="87" t="s">
        <v>573</v>
      </c>
      <c r="Z8" s="76" t="s">
        <v>561</v>
      </c>
      <c r="AA8" s="77"/>
      <c r="AB8" s="78"/>
      <c r="AC8" s="79" t="s">
        <v>142</v>
      </c>
      <c r="AD8" s="79" t="s">
        <v>142</v>
      </c>
      <c r="AE8" s="79" t="s">
        <v>142</v>
      </c>
      <c r="AF8" s="80" t="s">
        <v>142</v>
      </c>
      <c r="AG8" s="80" t="s">
        <v>142</v>
      </c>
      <c r="AH8" s="80" t="s">
        <v>142</v>
      </c>
      <c r="AI8" s="82" t="s">
        <v>142</v>
      </c>
      <c r="AJ8" s="82" t="s">
        <v>142</v>
      </c>
      <c r="AK8" s="82" t="s">
        <v>142</v>
      </c>
      <c r="AL8" s="83" t="s">
        <v>142</v>
      </c>
      <c r="AM8" s="83" t="s">
        <v>142</v>
      </c>
      <c r="AN8" s="83" t="s">
        <v>142</v>
      </c>
      <c r="AO8" s="79" t="s">
        <v>142</v>
      </c>
      <c r="AP8" s="79" t="s">
        <v>142</v>
      </c>
      <c r="AQ8" s="79" t="s">
        <v>142</v>
      </c>
      <c r="AR8" s="62" t="s">
        <v>142</v>
      </c>
      <c r="AS8" s="62" t="s">
        <v>142</v>
      </c>
      <c r="AT8" s="62" t="s">
        <v>142</v>
      </c>
      <c r="BA8" s="78"/>
      <c r="BB8" s="78"/>
      <c r="BC8" s="85"/>
      <c r="BD8" s="78"/>
      <c r="BE8" s="78"/>
      <c r="BF8" s="78"/>
    </row>
    <row r="9" spans="1:58" s="36" customFormat="1" ht="307.5" customHeight="1">
      <c r="A9" s="25" t="s">
        <v>29</v>
      </c>
      <c r="B9" s="26" t="s">
        <v>244</v>
      </c>
      <c r="C9" s="29" t="s">
        <v>245</v>
      </c>
      <c r="D9" s="28" t="s">
        <v>205</v>
      </c>
      <c r="E9" s="28" t="s">
        <v>246</v>
      </c>
      <c r="F9" s="29" t="s">
        <v>247</v>
      </c>
      <c r="G9" s="29" t="s">
        <v>248</v>
      </c>
      <c r="H9" s="30" t="s">
        <v>249</v>
      </c>
      <c r="I9" s="30" t="s">
        <v>250</v>
      </c>
      <c r="J9" s="31" t="s">
        <v>251</v>
      </c>
      <c r="K9" s="31" t="s">
        <v>252</v>
      </c>
      <c r="L9" s="31" t="s">
        <v>253</v>
      </c>
      <c r="M9" s="471" t="s">
        <v>1021</v>
      </c>
      <c r="N9" s="471" t="s">
        <v>1022</v>
      </c>
      <c r="O9" s="472" t="s">
        <v>1029</v>
      </c>
      <c r="P9" s="33" t="s">
        <v>214</v>
      </c>
      <c r="Q9" s="33" t="s">
        <v>254</v>
      </c>
      <c r="R9" s="33" t="s">
        <v>255</v>
      </c>
      <c r="S9" s="34" t="s">
        <v>256</v>
      </c>
      <c r="T9" s="73" t="s">
        <v>557</v>
      </c>
      <c r="U9" s="73" t="s">
        <v>577</v>
      </c>
      <c r="V9" s="73" t="s">
        <v>578</v>
      </c>
      <c r="W9" s="87" t="s">
        <v>571</v>
      </c>
      <c r="X9" s="87" t="s">
        <v>572</v>
      </c>
      <c r="Y9" s="87" t="s">
        <v>573</v>
      </c>
      <c r="Z9" s="76" t="s">
        <v>561</v>
      </c>
      <c r="AA9" s="77"/>
      <c r="AB9" s="78"/>
      <c r="AC9" s="79" t="s">
        <v>142</v>
      </c>
      <c r="AD9" s="79" t="s">
        <v>142</v>
      </c>
      <c r="AE9" s="79" t="s">
        <v>142</v>
      </c>
      <c r="AF9" s="80" t="s">
        <v>142</v>
      </c>
      <c r="AG9" s="80" t="s">
        <v>142</v>
      </c>
      <c r="AH9" s="80" t="s">
        <v>142</v>
      </c>
      <c r="AI9" s="82" t="s">
        <v>142</v>
      </c>
      <c r="AJ9" s="82" t="s">
        <v>142</v>
      </c>
      <c r="AK9" s="82" t="s">
        <v>142</v>
      </c>
      <c r="AL9" s="83" t="s">
        <v>142</v>
      </c>
      <c r="AM9" s="83" t="s">
        <v>142</v>
      </c>
      <c r="AN9" s="83" t="s">
        <v>142</v>
      </c>
      <c r="AO9" s="79" t="s">
        <v>142</v>
      </c>
      <c r="AP9" s="79" t="s">
        <v>142</v>
      </c>
      <c r="AQ9" s="79" t="s">
        <v>142</v>
      </c>
      <c r="AR9" s="62" t="s">
        <v>579</v>
      </c>
      <c r="AS9" s="62" t="s">
        <v>580</v>
      </c>
      <c r="AT9" s="62" t="s">
        <v>581</v>
      </c>
      <c r="BA9" s="78"/>
      <c r="BB9" s="78"/>
      <c r="BC9" s="85"/>
      <c r="BD9" s="78"/>
      <c r="BE9" s="78"/>
      <c r="BF9" s="78"/>
    </row>
    <row r="10" spans="1:58" s="36" customFormat="1" ht="307.5" customHeight="1">
      <c r="A10" s="25" t="s">
        <v>29</v>
      </c>
      <c r="B10" s="26" t="s">
        <v>244</v>
      </c>
      <c r="C10" s="29" t="s">
        <v>245</v>
      </c>
      <c r="D10" s="28" t="s">
        <v>205</v>
      </c>
      <c r="E10" s="28" t="s">
        <v>246</v>
      </c>
      <c r="F10" s="29" t="s">
        <v>247</v>
      </c>
      <c r="G10" s="29" t="s">
        <v>248</v>
      </c>
      <c r="H10" s="30" t="s">
        <v>249</v>
      </c>
      <c r="I10" s="30" t="s">
        <v>250</v>
      </c>
      <c r="J10" s="31" t="s">
        <v>251</v>
      </c>
      <c r="K10" s="31" t="s">
        <v>252</v>
      </c>
      <c r="L10" s="31" t="s">
        <v>253</v>
      </c>
      <c r="M10" s="471" t="s">
        <v>1021</v>
      </c>
      <c r="N10" s="471" t="s">
        <v>1022</v>
      </c>
      <c r="O10" s="472" t="s">
        <v>1030</v>
      </c>
      <c r="P10" s="33" t="s">
        <v>214</v>
      </c>
      <c r="Q10" s="33" t="s">
        <v>254</v>
      </c>
      <c r="R10" s="33" t="s">
        <v>255</v>
      </c>
      <c r="S10" s="34" t="s">
        <v>256</v>
      </c>
      <c r="T10" s="73" t="s">
        <v>582</v>
      </c>
      <c r="U10" s="73" t="s">
        <v>583</v>
      </c>
      <c r="V10" s="73" t="s">
        <v>584</v>
      </c>
      <c r="W10" s="87" t="s">
        <v>571</v>
      </c>
      <c r="X10" s="87" t="s">
        <v>572</v>
      </c>
      <c r="Y10" s="87" t="s">
        <v>573</v>
      </c>
      <c r="Z10" s="76" t="s">
        <v>561</v>
      </c>
      <c r="AA10" s="77"/>
      <c r="AB10" s="78"/>
      <c r="AC10" s="79" t="s">
        <v>142</v>
      </c>
      <c r="AD10" s="79" t="s">
        <v>142</v>
      </c>
      <c r="AE10" s="79" t="s">
        <v>142</v>
      </c>
      <c r="AF10" s="80" t="s">
        <v>142</v>
      </c>
      <c r="AG10" s="80" t="s">
        <v>142</v>
      </c>
      <c r="AH10" s="80" t="s">
        <v>142</v>
      </c>
      <c r="AI10" s="82" t="s">
        <v>142</v>
      </c>
      <c r="AJ10" s="82" t="s">
        <v>142</v>
      </c>
      <c r="AK10" s="82" t="s">
        <v>142</v>
      </c>
      <c r="AL10" s="83" t="s">
        <v>142</v>
      </c>
      <c r="AM10" s="83" t="s">
        <v>142</v>
      </c>
      <c r="AN10" s="83" t="s">
        <v>142</v>
      </c>
      <c r="AO10" s="79" t="s">
        <v>142</v>
      </c>
      <c r="AP10" s="79" t="s">
        <v>142</v>
      </c>
      <c r="AQ10" s="79" t="s">
        <v>142</v>
      </c>
      <c r="AR10" s="62" t="s">
        <v>579</v>
      </c>
      <c r="AS10" s="62" t="s">
        <v>580</v>
      </c>
      <c r="AT10" s="62" t="s">
        <v>581</v>
      </c>
      <c r="BA10" s="78"/>
      <c r="BB10" s="78"/>
      <c r="BC10" s="85"/>
      <c r="BD10" s="78"/>
      <c r="BE10" s="78"/>
      <c r="BF10" s="78"/>
    </row>
    <row r="11" spans="1:58" s="36" customFormat="1" ht="399.75" customHeight="1">
      <c r="A11" s="25" t="s">
        <v>29</v>
      </c>
      <c r="B11" s="26" t="s">
        <v>244</v>
      </c>
      <c r="C11" s="29" t="s">
        <v>245</v>
      </c>
      <c r="D11" s="28" t="s">
        <v>205</v>
      </c>
      <c r="E11" s="28" t="s">
        <v>246</v>
      </c>
      <c r="F11" s="29" t="s">
        <v>257</v>
      </c>
      <c r="G11" s="29" t="s">
        <v>258</v>
      </c>
      <c r="H11" s="30" t="s">
        <v>259</v>
      </c>
      <c r="I11" s="30" t="s">
        <v>260</v>
      </c>
      <c r="J11" s="31" t="s">
        <v>261</v>
      </c>
      <c r="K11" s="31" t="s">
        <v>262</v>
      </c>
      <c r="L11" s="31" t="s">
        <v>263</v>
      </c>
      <c r="M11" s="471" t="s">
        <v>1021</v>
      </c>
      <c r="N11" s="471" t="s">
        <v>1022</v>
      </c>
      <c r="O11" s="472" t="s">
        <v>1031</v>
      </c>
      <c r="P11" s="33" t="s">
        <v>264</v>
      </c>
      <c r="Q11" s="33" t="s">
        <v>265</v>
      </c>
      <c r="R11" s="33" t="s">
        <v>266</v>
      </c>
      <c r="S11" s="34" t="s">
        <v>267</v>
      </c>
      <c r="T11" s="73" t="s">
        <v>585</v>
      </c>
      <c r="U11" s="73" t="s">
        <v>586</v>
      </c>
      <c r="V11" s="73" t="s">
        <v>587</v>
      </c>
      <c r="W11" s="87" t="s">
        <v>571</v>
      </c>
      <c r="X11" s="87" t="s">
        <v>572</v>
      </c>
      <c r="Y11" s="87" t="s">
        <v>573</v>
      </c>
      <c r="Z11" s="76" t="s">
        <v>561</v>
      </c>
      <c r="AA11" s="77"/>
      <c r="AB11" s="78"/>
      <c r="AC11" s="79" t="s">
        <v>142</v>
      </c>
      <c r="AD11" s="79" t="s">
        <v>142</v>
      </c>
      <c r="AE11" s="79" t="s">
        <v>142</v>
      </c>
      <c r="AF11" s="80" t="s">
        <v>142</v>
      </c>
      <c r="AG11" s="80" t="s">
        <v>142</v>
      </c>
      <c r="AH11" s="80" t="s">
        <v>142</v>
      </c>
      <c r="AI11" s="82" t="s">
        <v>142</v>
      </c>
      <c r="AJ11" s="82" t="s">
        <v>142</v>
      </c>
      <c r="AK11" s="82" t="s">
        <v>142</v>
      </c>
      <c r="AL11" s="83" t="s">
        <v>142</v>
      </c>
      <c r="AM11" s="83" t="s">
        <v>142</v>
      </c>
      <c r="AN11" s="83" t="s">
        <v>142</v>
      </c>
      <c r="AO11" s="79" t="s">
        <v>142</v>
      </c>
      <c r="AP11" s="79" t="s">
        <v>142</v>
      </c>
      <c r="AQ11" s="79" t="s">
        <v>142</v>
      </c>
      <c r="AR11" s="62" t="s">
        <v>142</v>
      </c>
      <c r="AS11" s="62" t="s">
        <v>142</v>
      </c>
      <c r="AT11" s="62" t="s">
        <v>142</v>
      </c>
      <c r="BA11" s="78"/>
      <c r="BB11" s="78"/>
      <c r="BC11" s="85"/>
      <c r="BD11" s="78"/>
      <c r="BE11" s="78"/>
      <c r="BF11" s="78"/>
    </row>
    <row r="12" spans="1:58" s="36" customFormat="1" ht="409.5" customHeight="1">
      <c r="A12" s="25" t="s">
        <v>29</v>
      </c>
      <c r="B12" s="26" t="s">
        <v>244</v>
      </c>
      <c r="C12" s="29" t="s">
        <v>245</v>
      </c>
      <c r="D12" s="28" t="s">
        <v>205</v>
      </c>
      <c r="E12" s="28" t="s">
        <v>246</v>
      </c>
      <c r="F12" s="29" t="s">
        <v>268</v>
      </c>
      <c r="G12" s="29" t="s">
        <v>269</v>
      </c>
      <c r="H12" s="30" t="s">
        <v>270</v>
      </c>
      <c r="I12" s="30" t="s">
        <v>271</v>
      </c>
      <c r="J12" s="31" t="s">
        <v>272</v>
      </c>
      <c r="K12" s="30" t="s">
        <v>273</v>
      </c>
      <c r="L12" s="31" t="s">
        <v>274</v>
      </c>
      <c r="M12" s="471" t="s">
        <v>1032</v>
      </c>
      <c r="N12" s="471" t="s">
        <v>1033</v>
      </c>
      <c r="O12" s="472" t="s">
        <v>1034</v>
      </c>
      <c r="P12" s="33" t="s">
        <v>275</v>
      </c>
      <c r="Q12" s="33" t="s">
        <v>276</v>
      </c>
      <c r="R12" s="33" t="s">
        <v>277</v>
      </c>
      <c r="S12" s="34" t="s">
        <v>278</v>
      </c>
      <c r="T12" s="73" t="s">
        <v>557</v>
      </c>
      <c r="U12" s="73" t="s">
        <v>558</v>
      </c>
      <c r="V12" s="73" t="s">
        <v>559</v>
      </c>
      <c r="W12" s="87" t="s">
        <v>571</v>
      </c>
      <c r="X12" s="87" t="s">
        <v>572</v>
      </c>
      <c r="Y12" s="87" t="s">
        <v>573</v>
      </c>
      <c r="Z12" s="76" t="s">
        <v>561</v>
      </c>
      <c r="AA12" s="77"/>
      <c r="AB12" s="78"/>
      <c r="AC12" s="79" t="s">
        <v>142</v>
      </c>
      <c r="AD12" s="79" t="s">
        <v>142</v>
      </c>
      <c r="AE12" s="79" t="s">
        <v>142</v>
      </c>
      <c r="AF12" s="80" t="s">
        <v>142</v>
      </c>
      <c r="AG12" s="80" t="s">
        <v>142</v>
      </c>
      <c r="AH12" s="80" t="s">
        <v>142</v>
      </c>
      <c r="AI12" s="82" t="s">
        <v>142</v>
      </c>
      <c r="AJ12" s="82" t="s">
        <v>142</v>
      </c>
      <c r="AK12" s="82" t="s">
        <v>142</v>
      </c>
      <c r="AL12" s="83" t="s">
        <v>142</v>
      </c>
      <c r="AM12" s="83" t="s">
        <v>142</v>
      </c>
      <c r="AN12" s="83" t="s">
        <v>142</v>
      </c>
      <c r="AO12" s="79" t="s">
        <v>142</v>
      </c>
      <c r="AP12" s="79" t="s">
        <v>142</v>
      </c>
      <c r="AQ12" s="79" t="s">
        <v>142</v>
      </c>
      <c r="AR12" s="62" t="s">
        <v>588</v>
      </c>
      <c r="AS12" s="62" t="s">
        <v>589</v>
      </c>
      <c r="AT12" s="62" t="s">
        <v>590</v>
      </c>
      <c r="BA12" s="78"/>
      <c r="BB12" s="78"/>
      <c r="BC12" s="85"/>
      <c r="BD12" s="78"/>
      <c r="BE12" s="78"/>
      <c r="BF12" s="78"/>
    </row>
    <row r="13" spans="1:58" s="36" customFormat="1" ht="409.5" customHeight="1">
      <c r="A13" s="25" t="s">
        <v>29</v>
      </c>
      <c r="B13" s="26" t="s">
        <v>244</v>
      </c>
      <c r="C13" s="29" t="s">
        <v>245</v>
      </c>
      <c r="D13" s="28" t="s">
        <v>205</v>
      </c>
      <c r="E13" s="28" t="s">
        <v>246</v>
      </c>
      <c r="F13" s="29" t="s">
        <v>268</v>
      </c>
      <c r="G13" s="29" t="s">
        <v>269</v>
      </c>
      <c r="H13" s="30" t="s">
        <v>270</v>
      </c>
      <c r="I13" s="30" t="s">
        <v>271</v>
      </c>
      <c r="J13" s="31" t="s">
        <v>272</v>
      </c>
      <c r="K13" s="30" t="s">
        <v>273</v>
      </c>
      <c r="L13" s="31" t="s">
        <v>274</v>
      </c>
      <c r="M13" s="471" t="s">
        <v>1032</v>
      </c>
      <c r="N13" s="471" t="s">
        <v>1033</v>
      </c>
      <c r="O13" s="472" t="s">
        <v>1035</v>
      </c>
      <c r="P13" s="33" t="s">
        <v>275</v>
      </c>
      <c r="Q13" s="33" t="s">
        <v>276</v>
      </c>
      <c r="R13" s="33" t="s">
        <v>277</v>
      </c>
      <c r="S13" s="34" t="s">
        <v>278</v>
      </c>
      <c r="T13" s="73" t="s">
        <v>557</v>
      </c>
      <c r="U13" s="73" t="s">
        <v>558</v>
      </c>
      <c r="V13" s="73" t="s">
        <v>569</v>
      </c>
      <c r="W13" s="87" t="s">
        <v>571</v>
      </c>
      <c r="X13" s="87" t="s">
        <v>572</v>
      </c>
      <c r="Y13" s="87" t="s">
        <v>573</v>
      </c>
      <c r="Z13" s="76" t="s">
        <v>561</v>
      </c>
      <c r="AA13" s="77"/>
      <c r="AB13" s="78"/>
      <c r="AC13" s="79" t="s">
        <v>142</v>
      </c>
      <c r="AD13" s="79" t="s">
        <v>142</v>
      </c>
      <c r="AE13" s="79" t="s">
        <v>142</v>
      </c>
      <c r="AF13" s="80" t="s">
        <v>142</v>
      </c>
      <c r="AG13" s="80" t="s">
        <v>142</v>
      </c>
      <c r="AH13" s="80" t="s">
        <v>142</v>
      </c>
      <c r="AI13" s="82" t="s">
        <v>142</v>
      </c>
      <c r="AJ13" s="82" t="s">
        <v>142</v>
      </c>
      <c r="AK13" s="82" t="s">
        <v>142</v>
      </c>
      <c r="AL13" s="83" t="s">
        <v>142</v>
      </c>
      <c r="AM13" s="83" t="s">
        <v>142</v>
      </c>
      <c r="AN13" s="83" t="s">
        <v>142</v>
      </c>
      <c r="AO13" s="79" t="s">
        <v>142</v>
      </c>
      <c r="AP13" s="79" t="s">
        <v>142</v>
      </c>
      <c r="AQ13" s="79" t="s">
        <v>142</v>
      </c>
      <c r="AR13" s="62" t="s">
        <v>588</v>
      </c>
      <c r="AS13" s="62" t="s">
        <v>589</v>
      </c>
      <c r="AT13" s="62" t="s">
        <v>590</v>
      </c>
      <c r="BA13" s="78"/>
      <c r="BB13" s="78"/>
      <c r="BC13" s="85"/>
      <c r="BD13" s="78"/>
      <c r="BE13" s="78"/>
      <c r="BF13" s="78"/>
    </row>
    <row r="14" spans="1:58" s="36" customFormat="1" ht="409.5" customHeight="1">
      <c r="A14" s="25" t="s">
        <v>29</v>
      </c>
      <c r="B14" s="26" t="s">
        <v>244</v>
      </c>
      <c r="C14" s="29" t="s">
        <v>245</v>
      </c>
      <c r="D14" s="28" t="s">
        <v>205</v>
      </c>
      <c r="E14" s="28" t="s">
        <v>246</v>
      </c>
      <c r="F14" s="29" t="s">
        <v>268</v>
      </c>
      <c r="G14" s="29" t="s">
        <v>269</v>
      </c>
      <c r="H14" s="30" t="s">
        <v>270</v>
      </c>
      <c r="I14" s="30" t="s">
        <v>271</v>
      </c>
      <c r="J14" s="31" t="s">
        <v>272</v>
      </c>
      <c r="K14" s="30" t="s">
        <v>273</v>
      </c>
      <c r="L14" s="31" t="s">
        <v>274</v>
      </c>
      <c r="M14" s="471" t="s">
        <v>1032</v>
      </c>
      <c r="N14" s="471" t="s">
        <v>1033</v>
      </c>
      <c r="O14" s="472" t="s">
        <v>1036</v>
      </c>
      <c r="P14" s="33" t="s">
        <v>275</v>
      </c>
      <c r="Q14" s="33" t="s">
        <v>276</v>
      </c>
      <c r="R14" s="33" t="s">
        <v>277</v>
      </c>
      <c r="S14" s="34" t="s">
        <v>278</v>
      </c>
      <c r="T14" s="73" t="s">
        <v>557</v>
      </c>
      <c r="U14" s="73" t="s">
        <v>558</v>
      </c>
      <c r="V14" s="73" t="s">
        <v>570</v>
      </c>
      <c r="W14" s="87" t="s">
        <v>571</v>
      </c>
      <c r="X14" s="87" t="s">
        <v>572</v>
      </c>
      <c r="Y14" s="87" t="s">
        <v>573</v>
      </c>
      <c r="Z14" s="76" t="s">
        <v>561</v>
      </c>
      <c r="AA14" s="77"/>
      <c r="AB14" s="78"/>
      <c r="AC14" s="79" t="s">
        <v>142</v>
      </c>
      <c r="AD14" s="79" t="s">
        <v>142</v>
      </c>
      <c r="AE14" s="79" t="s">
        <v>142</v>
      </c>
      <c r="AF14" s="80" t="s">
        <v>142</v>
      </c>
      <c r="AG14" s="80" t="s">
        <v>142</v>
      </c>
      <c r="AH14" s="80" t="s">
        <v>142</v>
      </c>
      <c r="AI14" s="82" t="s">
        <v>142</v>
      </c>
      <c r="AJ14" s="82" t="s">
        <v>142</v>
      </c>
      <c r="AK14" s="82" t="s">
        <v>142</v>
      </c>
      <c r="AL14" s="83" t="s">
        <v>142</v>
      </c>
      <c r="AM14" s="83" t="s">
        <v>142</v>
      </c>
      <c r="AN14" s="83" t="s">
        <v>142</v>
      </c>
      <c r="AO14" s="79" t="s">
        <v>142</v>
      </c>
      <c r="AP14" s="79" t="s">
        <v>142</v>
      </c>
      <c r="AQ14" s="79" t="s">
        <v>142</v>
      </c>
      <c r="AR14" s="62" t="s">
        <v>588</v>
      </c>
      <c r="AS14" s="62" t="s">
        <v>589</v>
      </c>
      <c r="AT14" s="62" t="s">
        <v>590</v>
      </c>
      <c r="BA14" s="78"/>
      <c r="BB14" s="78"/>
      <c r="BC14" s="85"/>
      <c r="BD14" s="78"/>
      <c r="BE14" s="78"/>
      <c r="BF14" s="78"/>
    </row>
    <row r="15" spans="1:58" s="36" customFormat="1" ht="409.5" customHeight="1">
      <c r="A15" s="25" t="s">
        <v>29</v>
      </c>
      <c r="B15" s="26" t="s">
        <v>244</v>
      </c>
      <c r="C15" s="29" t="s">
        <v>245</v>
      </c>
      <c r="D15" s="28" t="s">
        <v>205</v>
      </c>
      <c r="E15" s="28" t="s">
        <v>246</v>
      </c>
      <c r="F15" s="29" t="s">
        <v>268</v>
      </c>
      <c r="G15" s="29" t="s">
        <v>279</v>
      </c>
      <c r="H15" s="30" t="s">
        <v>280</v>
      </c>
      <c r="I15" s="30" t="s">
        <v>281</v>
      </c>
      <c r="J15" s="31" t="s">
        <v>282</v>
      </c>
      <c r="K15" s="31" t="s">
        <v>283</v>
      </c>
      <c r="L15" s="31" t="s">
        <v>284</v>
      </c>
      <c r="M15" s="471" t="s">
        <v>1032</v>
      </c>
      <c r="N15" s="471" t="s">
        <v>1033</v>
      </c>
      <c r="O15" s="472" t="s">
        <v>1037</v>
      </c>
      <c r="P15" s="33" t="s">
        <v>214</v>
      </c>
      <c r="Q15" s="33" t="s">
        <v>254</v>
      </c>
      <c r="R15" s="33" t="s">
        <v>285</v>
      </c>
      <c r="S15" s="34" t="s">
        <v>286</v>
      </c>
      <c r="T15" s="73" t="s">
        <v>557</v>
      </c>
      <c r="U15" s="73" t="s">
        <v>558</v>
      </c>
      <c r="V15" s="73" t="s">
        <v>559</v>
      </c>
      <c r="W15" s="87" t="s">
        <v>571</v>
      </c>
      <c r="X15" s="87" t="s">
        <v>572</v>
      </c>
      <c r="Y15" s="87" t="s">
        <v>573</v>
      </c>
      <c r="Z15" s="76" t="s">
        <v>561</v>
      </c>
      <c r="AA15" s="77"/>
      <c r="AB15" s="78"/>
      <c r="AC15" s="79" t="s">
        <v>142</v>
      </c>
      <c r="AD15" s="79" t="s">
        <v>142</v>
      </c>
      <c r="AE15" s="79" t="s">
        <v>142</v>
      </c>
      <c r="AF15" s="80" t="s">
        <v>142</v>
      </c>
      <c r="AG15" s="80" t="s">
        <v>142</v>
      </c>
      <c r="AH15" s="80" t="s">
        <v>142</v>
      </c>
      <c r="AI15" s="82" t="s">
        <v>142</v>
      </c>
      <c r="AJ15" s="82" t="s">
        <v>142</v>
      </c>
      <c r="AK15" s="82" t="s">
        <v>142</v>
      </c>
      <c r="AL15" s="83" t="s">
        <v>142</v>
      </c>
      <c r="AM15" s="83" t="s">
        <v>142</v>
      </c>
      <c r="AN15" s="83" t="s">
        <v>142</v>
      </c>
      <c r="AO15" s="79" t="s">
        <v>142</v>
      </c>
      <c r="AP15" s="79" t="s">
        <v>142</v>
      </c>
      <c r="AQ15" s="79" t="s">
        <v>142</v>
      </c>
      <c r="AR15" s="62" t="s">
        <v>588</v>
      </c>
      <c r="AS15" s="62" t="s">
        <v>589</v>
      </c>
      <c r="AT15" s="62" t="s">
        <v>590</v>
      </c>
      <c r="BA15" s="78"/>
      <c r="BB15" s="78"/>
      <c r="BC15" s="85"/>
      <c r="BD15" s="78"/>
      <c r="BE15" s="78"/>
      <c r="BF15" s="78"/>
    </row>
    <row r="16" spans="1:58" s="36" customFormat="1" ht="409.5" customHeight="1">
      <c r="A16" s="25" t="s">
        <v>29</v>
      </c>
      <c r="B16" s="26" t="s">
        <v>244</v>
      </c>
      <c r="C16" s="29" t="s">
        <v>245</v>
      </c>
      <c r="D16" s="28" t="s">
        <v>205</v>
      </c>
      <c r="E16" s="28" t="s">
        <v>246</v>
      </c>
      <c r="F16" s="29" t="s">
        <v>268</v>
      </c>
      <c r="G16" s="29" t="s">
        <v>279</v>
      </c>
      <c r="H16" s="30" t="s">
        <v>280</v>
      </c>
      <c r="I16" s="30" t="s">
        <v>281</v>
      </c>
      <c r="J16" s="31" t="s">
        <v>282</v>
      </c>
      <c r="K16" s="31" t="s">
        <v>283</v>
      </c>
      <c r="L16" s="31" t="s">
        <v>284</v>
      </c>
      <c r="M16" s="471" t="s">
        <v>1032</v>
      </c>
      <c r="N16" s="471" t="s">
        <v>1033</v>
      </c>
      <c r="O16" s="472" t="s">
        <v>1038</v>
      </c>
      <c r="P16" s="33" t="s">
        <v>214</v>
      </c>
      <c r="Q16" s="33" t="s">
        <v>254</v>
      </c>
      <c r="R16" s="33" t="s">
        <v>285</v>
      </c>
      <c r="S16" s="34" t="s">
        <v>286</v>
      </c>
      <c r="T16" s="73" t="s">
        <v>557</v>
      </c>
      <c r="U16" s="73" t="s">
        <v>558</v>
      </c>
      <c r="V16" s="73" t="s">
        <v>569</v>
      </c>
      <c r="W16" s="87" t="s">
        <v>571</v>
      </c>
      <c r="X16" s="87" t="s">
        <v>572</v>
      </c>
      <c r="Y16" s="87" t="s">
        <v>573</v>
      </c>
      <c r="Z16" s="76" t="s">
        <v>561</v>
      </c>
      <c r="AA16" s="77"/>
      <c r="AB16" s="78"/>
      <c r="AC16" s="79" t="s">
        <v>142</v>
      </c>
      <c r="AD16" s="79" t="s">
        <v>142</v>
      </c>
      <c r="AE16" s="79" t="s">
        <v>142</v>
      </c>
      <c r="AF16" s="80" t="s">
        <v>142</v>
      </c>
      <c r="AG16" s="80" t="s">
        <v>142</v>
      </c>
      <c r="AH16" s="80" t="s">
        <v>142</v>
      </c>
      <c r="AI16" s="82" t="s">
        <v>142</v>
      </c>
      <c r="AJ16" s="82" t="s">
        <v>142</v>
      </c>
      <c r="AK16" s="82" t="s">
        <v>142</v>
      </c>
      <c r="AL16" s="83" t="s">
        <v>142</v>
      </c>
      <c r="AM16" s="83" t="s">
        <v>142</v>
      </c>
      <c r="AN16" s="83" t="s">
        <v>142</v>
      </c>
      <c r="AO16" s="79" t="s">
        <v>142</v>
      </c>
      <c r="AP16" s="79" t="s">
        <v>142</v>
      </c>
      <c r="AQ16" s="79" t="s">
        <v>142</v>
      </c>
      <c r="AR16" s="62" t="s">
        <v>588</v>
      </c>
      <c r="AS16" s="62" t="s">
        <v>589</v>
      </c>
      <c r="AT16" s="62" t="s">
        <v>590</v>
      </c>
      <c r="BA16" s="78"/>
      <c r="BB16" s="78"/>
      <c r="BC16" s="85"/>
      <c r="BD16" s="78"/>
      <c r="BE16" s="78"/>
      <c r="BF16" s="78"/>
    </row>
    <row r="17" spans="1:58" s="36" customFormat="1" ht="409.5" customHeight="1">
      <c r="A17" s="25" t="s">
        <v>29</v>
      </c>
      <c r="B17" s="26" t="s">
        <v>244</v>
      </c>
      <c r="C17" s="29" t="s">
        <v>245</v>
      </c>
      <c r="D17" s="28" t="s">
        <v>205</v>
      </c>
      <c r="E17" s="28" t="s">
        <v>246</v>
      </c>
      <c r="F17" s="29" t="s">
        <v>268</v>
      </c>
      <c r="G17" s="29" t="s">
        <v>279</v>
      </c>
      <c r="H17" s="30" t="s">
        <v>280</v>
      </c>
      <c r="I17" s="30" t="s">
        <v>281</v>
      </c>
      <c r="J17" s="31" t="s">
        <v>282</v>
      </c>
      <c r="K17" s="31" t="s">
        <v>283</v>
      </c>
      <c r="L17" s="31" t="s">
        <v>284</v>
      </c>
      <c r="M17" s="471" t="s">
        <v>1039</v>
      </c>
      <c r="N17" s="471" t="s">
        <v>1040</v>
      </c>
      <c r="O17" s="472" t="s">
        <v>1041</v>
      </c>
      <c r="P17" s="33" t="s">
        <v>214</v>
      </c>
      <c r="Q17" s="33" t="s">
        <v>254</v>
      </c>
      <c r="R17" s="33" t="s">
        <v>285</v>
      </c>
      <c r="S17" s="34" t="s">
        <v>286</v>
      </c>
      <c r="T17" s="73" t="s">
        <v>557</v>
      </c>
      <c r="U17" s="73" t="s">
        <v>558</v>
      </c>
      <c r="V17" s="73" t="s">
        <v>570</v>
      </c>
      <c r="W17" s="87" t="s">
        <v>571</v>
      </c>
      <c r="X17" s="87" t="s">
        <v>572</v>
      </c>
      <c r="Y17" s="87" t="s">
        <v>573</v>
      </c>
      <c r="Z17" s="76" t="s">
        <v>561</v>
      </c>
      <c r="AA17" s="77"/>
      <c r="AB17" s="78"/>
      <c r="AC17" s="79" t="s">
        <v>142</v>
      </c>
      <c r="AD17" s="79" t="s">
        <v>142</v>
      </c>
      <c r="AE17" s="79" t="s">
        <v>142</v>
      </c>
      <c r="AF17" s="80" t="s">
        <v>142</v>
      </c>
      <c r="AG17" s="80" t="s">
        <v>142</v>
      </c>
      <c r="AH17" s="80" t="s">
        <v>142</v>
      </c>
      <c r="AI17" s="82" t="s">
        <v>142</v>
      </c>
      <c r="AJ17" s="82" t="s">
        <v>142</v>
      </c>
      <c r="AK17" s="82" t="s">
        <v>142</v>
      </c>
      <c r="AL17" s="89" t="s">
        <v>591</v>
      </c>
      <c r="AM17" s="89" t="s">
        <v>592</v>
      </c>
      <c r="AN17" s="89" t="s">
        <v>593</v>
      </c>
      <c r="AO17" s="79" t="s">
        <v>142</v>
      </c>
      <c r="AP17" s="79" t="s">
        <v>142</v>
      </c>
      <c r="AQ17" s="79" t="s">
        <v>142</v>
      </c>
      <c r="AR17" s="62" t="s">
        <v>588</v>
      </c>
      <c r="AS17" s="62" t="s">
        <v>589</v>
      </c>
      <c r="AT17" s="62" t="s">
        <v>590</v>
      </c>
      <c r="BA17" s="78"/>
      <c r="BB17" s="78"/>
      <c r="BC17" s="85"/>
      <c r="BD17" s="78"/>
      <c r="BE17" s="78"/>
      <c r="BF17" s="78"/>
    </row>
    <row r="18" spans="1:58" s="36" customFormat="1" ht="409.5" customHeight="1">
      <c r="A18" s="25" t="s">
        <v>29</v>
      </c>
      <c r="B18" s="26" t="s">
        <v>244</v>
      </c>
      <c r="C18" s="29" t="s">
        <v>245</v>
      </c>
      <c r="D18" s="28" t="s">
        <v>205</v>
      </c>
      <c r="E18" s="28" t="s">
        <v>246</v>
      </c>
      <c r="F18" s="29" t="s">
        <v>268</v>
      </c>
      <c r="G18" s="29" t="s">
        <v>269</v>
      </c>
      <c r="H18" s="30" t="s">
        <v>287</v>
      </c>
      <c r="I18" s="30" t="s">
        <v>288</v>
      </c>
      <c r="J18" s="31" t="s">
        <v>289</v>
      </c>
      <c r="K18" s="31" t="s">
        <v>290</v>
      </c>
      <c r="L18" s="31" t="s">
        <v>291</v>
      </c>
      <c r="M18" s="471" t="s">
        <v>1039</v>
      </c>
      <c r="N18" s="471" t="s">
        <v>1040</v>
      </c>
      <c r="O18" s="472" t="s">
        <v>1042</v>
      </c>
      <c r="P18" s="33" t="s">
        <v>214</v>
      </c>
      <c r="Q18" s="33" t="s">
        <v>215</v>
      </c>
      <c r="R18" s="33" t="s">
        <v>292</v>
      </c>
      <c r="S18" s="34" t="s">
        <v>293</v>
      </c>
      <c r="T18" s="73" t="s">
        <v>557</v>
      </c>
      <c r="U18" s="73" t="s">
        <v>577</v>
      </c>
      <c r="V18" s="73" t="s">
        <v>594</v>
      </c>
      <c r="W18" s="87" t="s">
        <v>571</v>
      </c>
      <c r="X18" s="87" t="s">
        <v>572</v>
      </c>
      <c r="Y18" s="87" t="s">
        <v>573</v>
      </c>
      <c r="Z18" s="76" t="s">
        <v>561</v>
      </c>
      <c r="AA18" s="77"/>
      <c r="AB18" s="78"/>
      <c r="AC18" s="79" t="s">
        <v>142</v>
      </c>
      <c r="AD18" s="79" t="s">
        <v>142</v>
      </c>
      <c r="AE18" s="79" t="s">
        <v>142</v>
      </c>
      <c r="AF18" s="80" t="s">
        <v>142</v>
      </c>
      <c r="AG18" s="80" t="s">
        <v>142</v>
      </c>
      <c r="AH18" s="80" t="s">
        <v>142</v>
      </c>
      <c r="AI18" s="82" t="s">
        <v>142</v>
      </c>
      <c r="AJ18" s="82" t="s">
        <v>142</v>
      </c>
      <c r="AK18" s="82" t="s">
        <v>142</v>
      </c>
      <c r="AL18" s="83" t="s">
        <v>142</v>
      </c>
      <c r="AM18" s="83" t="s">
        <v>142</v>
      </c>
      <c r="AN18" s="83" t="s">
        <v>142</v>
      </c>
      <c r="AO18" s="79" t="s">
        <v>142</v>
      </c>
      <c r="AP18" s="79" t="s">
        <v>142</v>
      </c>
      <c r="AQ18" s="79" t="s">
        <v>142</v>
      </c>
      <c r="AR18" s="62" t="s">
        <v>588</v>
      </c>
      <c r="AS18" s="62" t="s">
        <v>589</v>
      </c>
      <c r="AT18" s="62" t="s">
        <v>590</v>
      </c>
      <c r="BA18" s="78"/>
      <c r="BB18" s="78"/>
      <c r="BC18" s="85"/>
      <c r="BD18" s="78"/>
      <c r="BE18" s="78"/>
      <c r="BF18" s="78"/>
    </row>
    <row r="19" spans="1:58" s="36" customFormat="1" ht="342" customHeight="1">
      <c r="A19" s="25" t="s">
        <v>29</v>
      </c>
      <c r="B19" s="26" t="s">
        <v>244</v>
      </c>
      <c r="C19" s="29" t="s">
        <v>245</v>
      </c>
      <c r="D19" s="28" t="s">
        <v>205</v>
      </c>
      <c r="E19" s="28" t="s">
        <v>246</v>
      </c>
      <c r="F19" s="29" t="s">
        <v>268</v>
      </c>
      <c r="G19" s="29" t="s">
        <v>269</v>
      </c>
      <c r="H19" s="30" t="s">
        <v>259</v>
      </c>
      <c r="I19" s="30" t="s">
        <v>294</v>
      </c>
      <c r="J19" s="31" t="s">
        <v>295</v>
      </c>
      <c r="K19" s="30" t="s">
        <v>273</v>
      </c>
      <c r="L19" s="31" t="s">
        <v>296</v>
      </c>
      <c r="M19" s="471" t="s">
        <v>1039</v>
      </c>
      <c r="N19" s="471" t="s">
        <v>1040</v>
      </c>
      <c r="O19" s="472" t="s">
        <v>1043</v>
      </c>
      <c r="P19" s="33" t="s">
        <v>221</v>
      </c>
      <c r="Q19" s="33" t="s">
        <v>297</v>
      </c>
      <c r="R19" s="33" t="s">
        <v>298</v>
      </c>
      <c r="S19" s="34" t="s">
        <v>299</v>
      </c>
      <c r="T19" s="73" t="s">
        <v>557</v>
      </c>
      <c r="U19" s="73" t="s">
        <v>577</v>
      </c>
      <c r="V19" s="73" t="s">
        <v>594</v>
      </c>
      <c r="W19" s="87" t="s">
        <v>571</v>
      </c>
      <c r="X19" s="87" t="s">
        <v>572</v>
      </c>
      <c r="Y19" s="87" t="s">
        <v>573</v>
      </c>
      <c r="Z19" s="76" t="s">
        <v>561</v>
      </c>
      <c r="AA19" s="77"/>
      <c r="AB19" s="78"/>
      <c r="AC19" s="79" t="s">
        <v>142</v>
      </c>
      <c r="AD19" s="79" t="s">
        <v>142</v>
      </c>
      <c r="AE19" s="79" t="s">
        <v>142</v>
      </c>
      <c r="AF19" s="80" t="s">
        <v>142</v>
      </c>
      <c r="AG19" s="80" t="s">
        <v>142</v>
      </c>
      <c r="AH19" s="80" t="s">
        <v>142</v>
      </c>
      <c r="AI19" s="82" t="s">
        <v>142</v>
      </c>
      <c r="AJ19" s="82" t="s">
        <v>142</v>
      </c>
      <c r="AK19" s="82" t="s">
        <v>142</v>
      </c>
      <c r="AL19" s="83" t="s">
        <v>142</v>
      </c>
      <c r="AM19" s="83" t="s">
        <v>142</v>
      </c>
      <c r="AN19" s="83" t="s">
        <v>142</v>
      </c>
      <c r="AO19" s="79" t="s">
        <v>142</v>
      </c>
      <c r="AP19" s="79" t="s">
        <v>142</v>
      </c>
      <c r="AQ19" s="79" t="s">
        <v>142</v>
      </c>
      <c r="AR19" s="62" t="s">
        <v>588</v>
      </c>
      <c r="AS19" s="62" t="s">
        <v>589</v>
      </c>
      <c r="AT19" s="62" t="s">
        <v>590</v>
      </c>
      <c r="BA19" s="78"/>
      <c r="BB19" s="78"/>
      <c r="BC19" s="85"/>
      <c r="BD19" s="78"/>
      <c r="BE19" s="78"/>
      <c r="BF19" s="78"/>
    </row>
    <row r="20" spans="1:58" ht="312.75" customHeight="1">
      <c r="A20" s="25" t="s">
        <v>29</v>
      </c>
      <c r="B20" s="26" t="s">
        <v>300</v>
      </c>
      <c r="C20" s="27" t="s">
        <v>301</v>
      </c>
      <c r="D20" s="37" t="s">
        <v>205</v>
      </c>
      <c r="E20" s="37" t="s">
        <v>206</v>
      </c>
      <c r="F20" s="27" t="s">
        <v>302</v>
      </c>
      <c r="G20" s="27" t="s">
        <v>303</v>
      </c>
      <c r="H20" s="30" t="s">
        <v>304</v>
      </c>
      <c r="I20" s="30" t="s">
        <v>305</v>
      </c>
      <c r="J20" s="31" t="s">
        <v>306</v>
      </c>
      <c r="K20" s="30" t="s">
        <v>273</v>
      </c>
      <c r="L20" s="31" t="s">
        <v>307</v>
      </c>
      <c r="M20" s="471" t="s">
        <v>1039</v>
      </c>
      <c r="N20" s="471" t="s">
        <v>1040</v>
      </c>
      <c r="O20" s="472" t="s">
        <v>1044</v>
      </c>
      <c r="P20" s="33" t="s">
        <v>264</v>
      </c>
      <c r="Q20" s="33" t="s">
        <v>265</v>
      </c>
      <c r="R20" s="33" t="s">
        <v>308</v>
      </c>
      <c r="S20" s="34" t="s">
        <v>309</v>
      </c>
      <c r="T20" s="73" t="s">
        <v>557</v>
      </c>
      <c r="U20" s="73" t="s">
        <v>595</v>
      </c>
      <c r="V20" s="73" t="s">
        <v>596</v>
      </c>
      <c r="W20" s="87" t="s">
        <v>571</v>
      </c>
      <c r="X20" s="87" t="s">
        <v>572</v>
      </c>
      <c r="Y20" s="87" t="s">
        <v>573</v>
      </c>
      <c r="Z20" s="76" t="s">
        <v>561</v>
      </c>
      <c r="AA20" s="90"/>
      <c r="AB20" s="91"/>
      <c r="AC20" s="79" t="s">
        <v>142</v>
      </c>
      <c r="AD20" s="79" t="s">
        <v>142</v>
      </c>
      <c r="AE20" s="79" t="s">
        <v>142</v>
      </c>
      <c r="AF20" s="80" t="s">
        <v>142</v>
      </c>
      <c r="AG20" s="80" t="s">
        <v>142</v>
      </c>
      <c r="AH20" s="80" t="s">
        <v>142</v>
      </c>
      <c r="AI20" s="82" t="s">
        <v>142</v>
      </c>
      <c r="AJ20" s="82" t="s">
        <v>142</v>
      </c>
      <c r="AK20" s="82" t="s">
        <v>142</v>
      </c>
      <c r="AL20" s="83" t="s">
        <v>142</v>
      </c>
      <c r="AM20" s="83" t="s">
        <v>142</v>
      </c>
      <c r="AN20" s="83" t="s">
        <v>142</v>
      </c>
      <c r="AO20" s="79" t="s">
        <v>142</v>
      </c>
      <c r="AP20" s="79" t="s">
        <v>142</v>
      </c>
      <c r="AQ20" s="79" t="s">
        <v>142</v>
      </c>
      <c r="AR20" s="62" t="s">
        <v>142</v>
      </c>
      <c r="AS20" s="62" t="s">
        <v>142</v>
      </c>
      <c r="AT20" s="62" t="s">
        <v>142</v>
      </c>
      <c r="BA20" s="91"/>
      <c r="BB20" s="91"/>
      <c r="BC20" s="92"/>
      <c r="BD20" s="91"/>
      <c r="BE20" s="91"/>
      <c r="BF20" s="91"/>
    </row>
    <row r="21" spans="1:58" ht="327" customHeight="1">
      <c r="A21" s="25" t="s">
        <v>29</v>
      </c>
      <c r="B21" s="26" t="s">
        <v>300</v>
      </c>
      <c r="C21" s="27" t="s">
        <v>301</v>
      </c>
      <c r="D21" s="37" t="s">
        <v>205</v>
      </c>
      <c r="E21" s="37" t="s">
        <v>206</v>
      </c>
      <c r="F21" s="27" t="s">
        <v>302</v>
      </c>
      <c r="G21" s="27" t="s">
        <v>303</v>
      </c>
      <c r="H21" s="30" t="s">
        <v>304</v>
      </c>
      <c r="I21" s="30" t="s">
        <v>305</v>
      </c>
      <c r="J21" s="31" t="s">
        <v>306</v>
      </c>
      <c r="K21" s="30" t="s">
        <v>273</v>
      </c>
      <c r="L21" s="31" t="s">
        <v>307</v>
      </c>
      <c r="M21" s="471" t="s">
        <v>1039</v>
      </c>
      <c r="N21" s="471" t="s">
        <v>1040</v>
      </c>
      <c r="O21" s="472" t="s">
        <v>1045</v>
      </c>
      <c r="P21" s="33" t="s">
        <v>264</v>
      </c>
      <c r="Q21" s="33" t="s">
        <v>265</v>
      </c>
      <c r="R21" s="33" t="s">
        <v>308</v>
      </c>
      <c r="S21" s="34" t="s">
        <v>309</v>
      </c>
      <c r="T21" s="73" t="s">
        <v>557</v>
      </c>
      <c r="U21" s="73" t="s">
        <v>595</v>
      </c>
      <c r="V21" s="73" t="s">
        <v>597</v>
      </c>
      <c r="W21" s="87" t="s">
        <v>571</v>
      </c>
      <c r="X21" s="87" t="s">
        <v>572</v>
      </c>
      <c r="Y21" s="87" t="s">
        <v>573</v>
      </c>
      <c r="Z21" s="76" t="s">
        <v>561</v>
      </c>
      <c r="AA21" s="90"/>
      <c r="AB21" s="91"/>
      <c r="AC21" s="79" t="s">
        <v>142</v>
      </c>
      <c r="AD21" s="79" t="s">
        <v>142</v>
      </c>
      <c r="AE21" s="79" t="s">
        <v>142</v>
      </c>
      <c r="AF21" s="80" t="s">
        <v>142</v>
      </c>
      <c r="AG21" s="80" t="s">
        <v>142</v>
      </c>
      <c r="AH21" s="80" t="s">
        <v>142</v>
      </c>
      <c r="AI21" s="82" t="s">
        <v>142</v>
      </c>
      <c r="AJ21" s="82" t="s">
        <v>142</v>
      </c>
      <c r="AK21" s="82" t="s">
        <v>142</v>
      </c>
      <c r="AL21" s="83" t="s">
        <v>142</v>
      </c>
      <c r="AM21" s="83" t="s">
        <v>142</v>
      </c>
      <c r="AN21" s="83" t="s">
        <v>142</v>
      </c>
      <c r="AO21" s="79" t="s">
        <v>142</v>
      </c>
      <c r="AP21" s="79" t="s">
        <v>142</v>
      </c>
      <c r="AQ21" s="79" t="s">
        <v>142</v>
      </c>
      <c r="AR21" s="62" t="s">
        <v>142</v>
      </c>
      <c r="AS21" s="62" t="s">
        <v>142</v>
      </c>
      <c r="AT21" s="62" t="s">
        <v>142</v>
      </c>
      <c r="BA21" s="91"/>
      <c r="BB21" s="91"/>
      <c r="BC21" s="92"/>
      <c r="BD21" s="91"/>
      <c r="BE21" s="91"/>
      <c r="BF21" s="91"/>
    </row>
    <row r="22" spans="1:58" ht="327" customHeight="1">
      <c r="A22" s="25" t="s">
        <v>29</v>
      </c>
      <c r="B22" s="26" t="s">
        <v>300</v>
      </c>
      <c r="C22" s="27" t="s">
        <v>204</v>
      </c>
      <c r="D22" s="37" t="s">
        <v>205</v>
      </c>
      <c r="E22" s="37" t="s">
        <v>206</v>
      </c>
      <c r="F22" s="27" t="s">
        <v>207</v>
      </c>
      <c r="G22" s="27" t="s">
        <v>208</v>
      </c>
      <c r="H22" s="30" t="s">
        <v>209</v>
      </c>
      <c r="I22" s="30" t="s">
        <v>310</v>
      </c>
      <c r="J22" s="31" t="s">
        <v>311</v>
      </c>
      <c r="K22" s="31" t="s">
        <v>212</v>
      </c>
      <c r="L22" s="31" t="s">
        <v>312</v>
      </c>
      <c r="M22" s="471" t="s">
        <v>1039</v>
      </c>
      <c r="N22" s="471" t="s">
        <v>1040</v>
      </c>
      <c r="O22" s="472" t="s">
        <v>1046</v>
      </c>
      <c r="P22" s="33" t="s">
        <v>275</v>
      </c>
      <c r="Q22" s="33" t="s">
        <v>276</v>
      </c>
      <c r="R22" s="33" t="s">
        <v>277</v>
      </c>
      <c r="S22" s="34" t="s">
        <v>278</v>
      </c>
      <c r="T22" s="73" t="s">
        <v>557</v>
      </c>
      <c r="U22" s="73" t="s">
        <v>558</v>
      </c>
      <c r="V22" s="73" t="s">
        <v>559</v>
      </c>
      <c r="W22" s="87" t="s">
        <v>571</v>
      </c>
      <c r="X22" s="87" t="s">
        <v>572</v>
      </c>
      <c r="Y22" s="87" t="s">
        <v>573</v>
      </c>
      <c r="Z22" s="76" t="s">
        <v>561</v>
      </c>
      <c r="AA22" s="90"/>
      <c r="AB22" s="91"/>
      <c r="AC22" s="79" t="s">
        <v>142</v>
      </c>
      <c r="AD22" s="79" t="s">
        <v>142</v>
      </c>
      <c r="AE22" s="79" t="s">
        <v>142</v>
      </c>
      <c r="AF22" s="80" t="s">
        <v>142</v>
      </c>
      <c r="AG22" s="80" t="s">
        <v>142</v>
      </c>
      <c r="AH22" s="80" t="s">
        <v>142</v>
      </c>
      <c r="AI22" s="82" t="s">
        <v>142</v>
      </c>
      <c r="AJ22" s="82" t="s">
        <v>142</v>
      </c>
      <c r="AK22" s="82" t="s">
        <v>142</v>
      </c>
      <c r="AL22" s="83" t="s">
        <v>142</v>
      </c>
      <c r="AM22" s="83" t="s">
        <v>142</v>
      </c>
      <c r="AN22" s="83" t="s">
        <v>142</v>
      </c>
      <c r="AO22" s="79" t="s">
        <v>142</v>
      </c>
      <c r="AP22" s="79" t="s">
        <v>142</v>
      </c>
      <c r="AQ22" s="79" t="s">
        <v>142</v>
      </c>
      <c r="AR22" s="62" t="s">
        <v>142</v>
      </c>
      <c r="AS22" s="62" t="s">
        <v>142</v>
      </c>
      <c r="AT22" s="62" t="s">
        <v>142</v>
      </c>
      <c r="BA22" s="91"/>
      <c r="BB22" s="91"/>
      <c r="BC22" s="92"/>
      <c r="BD22" s="91"/>
      <c r="BE22" s="91"/>
      <c r="BF22" s="91"/>
    </row>
    <row r="23" spans="1:58" ht="327" customHeight="1">
      <c r="A23" s="25" t="s">
        <v>29</v>
      </c>
      <c r="B23" s="26" t="s">
        <v>300</v>
      </c>
      <c r="C23" s="27" t="s">
        <v>204</v>
      </c>
      <c r="D23" s="37" t="s">
        <v>205</v>
      </c>
      <c r="E23" s="37" t="s">
        <v>206</v>
      </c>
      <c r="F23" s="27" t="s">
        <v>207</v>
      </c>
      <c r="G23" s="27" t="s">
        <v>208</v>
      </c>
      <c r="H23" s="30" t="s">
        <v>209</v>
      </c>
      <c r="I23" s="30" t="s">
        <v>310</v>
      </c>
      <c r="J23" s="31" t="s">
        <v>311</v>
      </c>
      <c r="K23" s="31" t="s">
        <v>212</v>
      </c>
      <c r="L23" s="31" t="s">
        <v>312</v>
      </c>
      <c r="M23" s="471" t="s">
        <v>1039</v>
      </c>
      <c r="N23" s="471" t="s">
        <v>1040</v>
      </c>
      <c r="O23" s="472" t="s">
        <v>1047</v>
      </c>
      <c r="P23" s="33" t="s">
        <v>275</v>
      </c>
      <c r="Q23" s="33" t="s">
        <v>276</v>
      </c>
      <c r="R23" s="33" t="s">
        <v>277</v>
      </c>
      <c r="S23" s="34" t="s">
        <v>278</v>
      </c>
      <c r="T23" s="73" t="s">
        <v>557</v>
      </c>
      <c r="U23" s="73" t="s">
        <v>558</v>
      </c>
      <c r="V23" s="73" t="s">
        <v>569</v>
      </c>
      <c r="W23" s="87" t="s">
        <v>571</v>
      </c>
      <c r="X23" s="87" t="s">
        <v>572</v>
      </c>
      <c r="Y23" s="87" t="s">
        <v>573</v>
      </c>
      <c r="Z23" s="76" t="s">
        <v>561</v>
      </c>
      <c r="AA23" s="90"/>
      <c r="AB23" s="91"/>
      <c r="AC23" s="79" t="s">
        <v>142</v>
      </c>
      <c r="AD23" s="79" t="s">
        <v>142</v>
      </c>
      <c r="AE23" s="79" t="s">
        <v>142</v>
      </c>
      <c r="AF23" s="80" t="s">
        <v>142</v>
      </c>
      <c r="AG23" s="80" t="s">
        <v>142</v>
      </c>
      <c r="AH23" s="80" t="s">
        <v>142</v>
      </c>
      <c r="AI23" s="82" t="s">
        <v>142</v>
      </c>
      <c r="AJ23" s="82" t="s">
        <v>142</v>
      </c>
      <c r="AK23" s="82" t="s">
        <v>142</v>
      </c>
      <c r="AL23" s="83" t="s">
        <v>142</v>
      </c>
      <c r="AM23" s="83" t="s">
        <v>142</v>
      </c>
      <c r="AN23" s="83" t="s">
        <v>142</v>
      </c>
      <c r="AO23" s="79" t="s">
        <v>142</v>
      </c>
      <c r="AP23" s="79" t="s">
        <v>142</v>
      </c>
      <c r="AQ23" s="79" t="s">
        <v>142</v>
      </c>
      <c r="AR23" s="62" t="s">
        <v>142</v>
      </c>
      <c r="AS23" s="62" t="s">
        <v>142</v>
      </c>
      <c r="AT23" s="62" t="s">
        <v>142</v>
      </c>
      <c r="BA23" s="91"/>
      <c r="BB23" s="91"/>
      <c r="BC23" s="92"/>
      <c r="BD23" s="91"/>
      <c r="BE23" s="91"/>
      <c r="BF23" s="91"/>
    </row>
    <row r="24" spans="1:58" ht="327" customHeight="1">
      <c r="A24" s="25" t="s">
        <v>29</v>
      </c>
      <c r="B24" s="26" t="s">
        <v>300</v>
      </c>
      <c r="C24" s="27" t="s">
        <v>204</v>
      </c>
      <c r="D24" s="37" t="s">
        <v>205</v>
      </c>
      <c r="E24" s="37" t="s">
        <v>206</v>
      </c>
      <c r="F24" s="27" t="s">
        <v>207</v>
      </c>
      <c r="G24" s="27" t="s">
        <v>208</v>
      </c>
      <c r="H24" s="30" t="s">
        <v>209</v>
      </c>
      <c r="I24" s="30" t="s">
        <v>310</v>
      </c>
      <c r="J24" s="31" t="s">
        <v>311</v>
      </c>
      <c r="K24" s="31" t="s">
        <v>212</v>
      </c>
      <c r="L24" s="31" t="s">
        <v>312</v>
      </c>
      <c r="M24" s="471" t="s">
        <v>1039</v>
      </c>
      <c r="N24" s="471" t="s">
        <v>1040</v>
      </c>
      <c r="O24" s="472" t="s">
        <v>1048</v>
      </c>
      <c r="P24" s="33" t="s">
        <v>275</v>
      </c>
      <c r="Q24" s="33" t="s">
        <v>276</v>
      </c>
      <c r="R24" s="33" t="s">
        <v>277</v>
      </c>
      <c r="S24" s="34" t="s">
        <v>278</v>
      </c>
      <c r="T24" s="73" t="s">
        <v>557</v>
      </c>
      <c r="U24" s="73" t="s">
        <v>558</v>
      </c>
      <c r="V24" s="73" t="s">
        <v>570</v>
      </c>
      <c r="W24" s="87" t="s">
        <v>571</v>
      </c>
      <c r="X24" s="87" t="s">
        <v>572</v>
      </c>
      <c r="Y24" s="87" t="s">
        <v>573</v>
      </c>
      <c r="Z24" s="76" t="s">
        <v>561</v>
      </c>
      <c r="AA24" s="90"/>
      <c r="AB24" s="91"/>
      <c r="AC24" s="79" t="s">
        <v>142</v>
      </c>
      <c r="AD24" s="79" t="s">
        <v>142</v>
      </c>
      <c r="AE24" s="79" t="s">
        <v>142</v>
      </c>
      <c r="AF24" s="80" t="s">
        <v>142</v>
      </c>
      <c r="AG24" s="80" t="s">
        <v>142</v>
      </c>
      <c r="AH24" s="80" t="s">
        <v>142</v>
      </c>
      <c r="AI24" s="82" t="s">
        <v>142</v>
      </c>
      <c r="AJ24" s="82" t="s">
        <v>142</v>
      </c>
      <c r="AK24" s="82" t="s">
        <v>142</v>
      </c>
      <c r="AL24" s="83" t="s">
        <v>142</v>
      </c>
      <c r="AM24" s="83" t="s">
        <v>142</v>
      </c>
      <c r="AN24" s="83" t="s">
        <v>142</v>
      </c>
      <c r="AO24" s="79" t="s">
        <v>142</v>
      </c>
      <c r="AP24" s="79" t="s">
        <v>142</v>
      </c>
      <c r="AQ24" s="79" t="s">
        <v>142</v>
      </c>
      <c r="AR24" s="62" t="s">
        <v>142</v>
      </c>
      <c r="AS24" s="62" t="s">
        <v>142</v>
      </c>
      <c r="AT24" s="62" t="s">
        <v>142</v>
      </c>
      <c r="BA24" s="91"/>
      <c r="BB24" s="91"/>
      <c r="BC24" s="92"/>
      <c r="BD24" s="91"/>
      <c r="BE24" s="91"/>
      <c r="BF24" s="91"/>
    </row>
    <row r="25" spans="1:58" ht="243" customHeight="1">
      <c r="A25" s="25" t="s">
        <v>29</v>
      </c>
      <c r="B25" s="26" t="s">
        <v>203</v>
      </c>
      <c r="C25" s="27" t="s">
        <v>204</v>
      </c>
      <c r="D25" s="28" t="s">
        <v>205</v>
      </c>
      <c r="E25" s="28" t="s">
        <v>206</v>
      </c>
      <c r="F25" s="29" t="s">
        <v>313</v>
      </c>
      <c r="G25" s="29" t="s">
        <v>314</v>
      </c>
      <c r="H25" s="30" t="s">
        <v>315</v>
      </c>
      <c r="I25" s="30" t="s">
        <v>316</v>
      </c>
      <c r="J25" s="31" t="s">
        <v>317</v>
      </c>
      <c r="K25" s="30" t="s">
        <v>273</v>
      </c>
      <c r="L25" s="31" t="s">
        <v>318</v>
      </c>
      <c r="M25" s="471" t="s">
        <v>1049</v>
      </c>
      <c r="N25" s="471" t="s">
        <v>1050</v>
      </c>
      <c r="O25" s="472" t="s">
        <v>1051</v>
      </c>
      <c r="P25" s="33" t="s">
        <v>275</v>
      </c>
      <c r="Q25" s="33" t="s">
        <v>276</v>
      </c>
      <c r="R25" s="33" t="s">
        <v>277</v>
      </c>
      <c r="S25" s="34" t="s">
        <v>278</v>
      </c>
      <c r="T25" s="73" t="s">
        <v>557</v>
      </c>
      <c r="U25" s="73" t="s">
        <v>558</v>
      </c>
      <c r="V25" s="73" t="s">
        <v>559</v>
      </c>
      <c r="W25" s="87" t="s">
        <v>571</v>
      </c>
      <c r="X25" s="87" t="s">
        <v>572</v>
      </c>
      <c r="Y25" s="87" t="s">
        <v>573</v>
      </c>
      <c r="Z25" s="76" t="s">
        <v>561</v>
      </c>
      <c r="AA25" s="90"/>
      <c r="AB25" s="91"/>
      <c r="AC25" s="79" t="s">
        <v>142</v>
      </c>
      <c r="AD25" s="79" t="s">
        <v>142</v>
      </c>
      <c r="AE25" s="79" t="s">
        <v>142</v>
      </c>
      <c r="AF25" s="80" t="s">
        <v>142</v>
      </c>
      <c r="AG25" s="80" t="s">
        <v>142</v>
      </c>
      <c r="AH25" s="80" t="s">
        <v>142</v>
      </c>
      <c r="AI25" s="82" t="s">
        <v>142</v>
      </c>
      <c r="AJ25" s="82" t="s">
        <v>142</v>
      </c>
      <c r="AK25" s="82" t="s">
        <v>142</v>
      </c>
      <c r="AL25" s="83" t="s">
        <v>142</v>
      </c>
      <c r="AM25" s="83" t="s">
        <v>142</v>
      </c>
      <c r="AN25" s="83" t="s">
        <v>142</v>
      </c>
      <c r="AO25" s="79" t="s">
        <v>142</v>
      </c>
      <c r="AP25" s="79" t="s">
        <v>142</v>
      </c>
      <c r="AQ25" s="79" t="s">
        <v>142</v>
      </c>
      <c r="AR25" s="62" t="s">
        <v>598</v>
      </c>
      <c r="AS25" s="62" t="s">
        <v>599</v>
      </c>
      <c r="AT25" s="62" t="s">
        <v>600</v>
      </c>
      <c r="BA25" s="91"/>
      <c r="BB25" s="91"/>
      <c r="BC25" s="92"/>
      <c r="BD25" s="91"/>
      <c r="BE25" s="91"/>
      <c r="BF25" s="91"/>
    </row>
    <row r="26" spans="1:58" ht="243" customHeight="1">
      <c r="A26" s="25" t="s">
        <v>29</v>
      </c>
      <c r="B26" s="26" t="s">
        <v>203</v>
      </c>
      <c r="C26" s="27" t="s">
        <v>204</v>
      </c>
      <c r="D26" s="28" t="s">
        <v>205</v>
      </c>
      <c r="E26" s="28" t="s">
        <v>206</v>
      </c>
      <c r="F26" s="29" t="s">
        <v>313</v>
      </c>
      <c r="G26" s="29" t="s">
        <v>314</v>
      </c>
      <c r="H26" s="30" t="s">
        <v>315</v>
      </c>
      <c r="I26" s="30" t="s">
        <v>316</v>
      </c>
      <c r="J26" s="31" t="s">
        <v>317</v>
      </c>
      <c r="K26" s="30" t="s">
        <v>273</v>
      </c>
      <c r="L26" s="31" t="s">
        <v>318</v>
      </c>
      <c r="M26" s="471" t="s">
        <v>1049</v>
      </c>
      <c r="N26" s="471" t="s">
        <v>1050</v>
      </c>
      <c r="O26" s="472" t="s">
        <v>1052</v>
      </c>
      <c r="P26" s="33" t="s">
        <v>275</v>
      </c>
      <c r="Q26" s="33" t="s">
        <v>276</v>
      </c>
      <c r="R26" s="33" t="s">
        <v>277</v>
      </c>
      <c r="S26" s="34" t="s">
        <v>278</v>
      </c>
      <c r="T26" s="73" t="s">
        <v>557</v>
      </c>
      <c r="U26" s="73" t="s">
        <v>558</v>
      </c>
      <c r="V26" s="73" t="s">
        <v>569</v>
      </c>
      <c r="W26" s="87" t="s">
        <v>571</v>
      </c>
      <c r="X26" s="87" t="s">
        <v>572</v>
      </c>
      <c r="Y26" s="87" t="s">
        <v>573</v>
      </c>
      <c r="Z26" s="76" t="s">
        <v>561</v>
      </c>
      <c r="AA26" s="90"/>
      <c r="AB26" s="91"/>
      <c r="AC26" s="79" t="s">
        <v>142</v>
      </c>
      <c r="AD26" s="79" t="s">
        <v>142</v>
      </c>
      <c r="AE26" s="79" t="s">
        <v>142</v>
      </c>
      <c r="AF26" s="80" t="s">
        <v>142</v>
      </c>
      <c r="AG26" s="80" t="s">
        <v>142</v>
      </c>
      <c r="AH26" s="80" t="s">
        <v>142</v>
      </c>
      <c r="AI26" s="82" t="s">
        <v>142</v>
      </c>
      <c r="AJ26" s="82" t="s">
        <v>142</v>
      </c>
      <c r="AK26" s="82" t="s">
        <v>142</v>
      </c>
      <c r="AL26" s="83" t="s">
        <v>142</v>
      </c>
      <c r="AM26" s="83" t="s">
        <v>142</v>
      </c>
      <c r="AN26" s="83" t="s">
        <v>142</v>
      </c>
      <c r="AO26" s="79" t="s">
        <v>142</v>
      </c>
      <c r="AP26" s="79" t="s">
        <v>142</v>
      </c>
      <c r="AQ26" s="79" t="s">
        <v>142</v>
      </c>
      <c r="AR26" s="62" t="s">
        <v>598</v>
      </c>
      <c r="AS26" s="62" t="s">
        <v>599</v>
      </c>
      <c r="AT26" s="62" t="s">
        <v>600</v>
      </c>
      <c r="BA26" s="91"/>
      <c r="BB26" s="91"/>
      <c r="BC26" s="92"/>
      <c r="BD26" s="91"/>
      <c r="BE26" s="91"/>
      <c r="BF26" s="91"/>
    </row>
    <row r="27" spans="1:58" ht="243" customHeight="1">
      <c r="A27" s="25" t="s">
        <v>29</v>
      </c>
      <c r="B27" s="26" t="s">
        <v>203</v>
      </c>
      <c r="C27" s="27" t="s">
        <v>204</v>
      </c>
      <c r="D27" s="28" t="s">
        <v>205</v>
      </c>
      <c r="E27" s="28" t="s">
        <v>206</v>
      </c>
      <c r="F27" s="29" t="s">
        <v>313</v>
      </c>
      <c r="G27" s="29" t="s">
        <v>314</v>
      </c>
      <c r="H27" s="30" t="s">
        <v>315</v>
      </c>
      <c r="I27" s="30" t="s">
        <v>316</v>
      </c>
      <c r="J27" s="31" t="s">
        <v>317</v>
      </c>
      <c r="K27" s="30" t="s">
        <v>273</v>
      </c>
      <c r="L27" s="31" t="s">
        <v>318</v>
      </c>
      <c r="M27" s="471" t="s">
        <v>1049</v>
      </c>
      <c r="N27" s="471" t="s">
        <v>1050</v>
      </c>
      <c r="O27" s="472" t="s">
        <v>1052</v>
      </c>
      <c r="P27" s="33" t="s">
        <v>275</v>
      </c>
      <c r="Q27" s="33" t="s">
        <v>276</v>
      </c>
      <c r="R27" s="33" t="s">
        <v>277</v>
      </c>
      <c r="S27" s="34" t="s">
        <v>278</v>
      </c>
      <c r="T27" s="73" t="s">
        <v>557</v>
      </c>
      <c r="U27" s="73" t="s">
        <v>558</v>
      </c>
      <c r="V27" s="73" t="s">
        <v>570</v>
      </c>
      <c r="W27" s="87" t="s">
        <v>571</v>
      </c>
      <c r="X27" s="87" t="s">
        <v>572</v>
      </c>
      <c r="Y27" s="87" t="s">
        <v>573</v>
      </c>
      <c r="Z27" s="76" t="s">
        <v>561</v>
      </c>
      <c r="AA27" s="90"/>
      <c r="AB27" s="91"/>
      <c r="AC27" s="79" t="s">
        <v>142</v>
      </c>
      <c r="AD27" s="79" t="s">
        <v>142</v>
      </c>
      <c r="AE27" s="79" t="s">
        <v>142</v>
      </c>
      <c r="AF27" s="80" t="s">
        <v>142</v>
      </c>
      <c r="AG27" s="80" t="s">
        <v>142</v>
      </c>
      <c r="AH27" s="80" t="s">
        <v>142</v>
      </c>
      <c r="AI27" s="82" t="s">
        <v>142</v>
      </c>
      <c r="AJ27" s="82" t="s">
        <v>142</v>
      </c>
      <c r="AK27" s="82" t="s">
        <v>142</v>
      </c>
      <c r="AL27" s="83" t="s">
        <v>142</v>
      </c>
      <c r="AM27" s="83" t="s">
        <v>142</v>
      </c>
      <c r="AN27" s="83" t="s">
        <v>142</v>
      </c>
      <c r="AO27" s="79" t="s">
        <v>142</v>
      </c>
      <c r="AP27" s="79" t="s">
        <v>142</v>
      </c>
      <c r="AQ27" s="79" t="s">
        <v>142</v>
      </c>
      <c r="AR27" s="62" t="s">
        <v>598</v>
      </c>
      <c r="AS27" s="62" t="s">
        <v>599</v>
      </c>
      <c r="AT27" s="62" t="s">
        <v>600</v>
      </c>
      <c r="BA27" s="91"/>
      <c r="BB27" s="91"/>
      <c r="BC27" s="92"/>
      <c r="BD27" s="91"/>
      <c r="BE27" s="91"/>
      <c r="BF27" s="91"/>
    </row>
    <row r="28" spans="1:58" ht="347.25" customHeight="1">
      <c r="A28" s="25" t="s">
        <v>29</v>
      </c>
      <c r="B28" s="26" t="s">
        <v>300</v>
      </c>
      <c r="C28" s="27" t="s">
        <v>319</v>
      </c>
      <c r="D28" s="28" t="s">
        <v>205</v>
      </c>
      <c r="E28" s="28" t="s">
        <v>206</v>
      </c>
      <c r="F28" s="29" t="s">
        <v>320</v>
      </c>
      <c r="G28" s="38" t="s">
        <v>321</v>
      </c>
      <c r="H28" s="30" t="s">
        <v>230</v>
      </c>
      <c r="I28" s="30" t="s">
        <v>231</v>
      </c>
      <c r="J28" s="31" t="s">
        <v>232</v>
      </c>
      <c r="K28" s="31" t="s">
        <v>322</v>
      </c>
      <c r="L28" s="31" t="s">
        <v>323</v>
      </c>
      <c r="M28" s="471" t="s">
        <v>1049</v>
      </c>
      <c r="N28" s="471" t="s">
        <v>1050</v>
      </c>
      <c r="O28" s="472" t="s">
        <v>1053</v>
      </c>
      <c r="P28" s="33" t="s">
        <v>214</v>
      </c>
      <c r="Q28" s="33" t="s">
        <v>324</v>
      </c>
      <c r="R28" s="33" t="s">
        <v>325</v>
      </c>
      <c r="S28" s="34" t="s">
        <v>326</v>
      </c>
      <c r="T28" s="73" t="s">
        <v>601</v>
      </c>
      <c r="U28" s="73" t="s">
        <v>602</v>
      </c>
      <c r="V28" s="73" t="s">
        <v>603</v>
      </c>
      <c r="W28" s="87" t="s">
        <v>571</v>
      </c>
      <c r="X28" s="87" t="s">
        <v>572</v>
      </c>
      <c r="Y28" s="87" t="s">
        <v>573</v>
      </c>
      <c r="Z28" s="76" t="s">
        <v>561</v>
      </c>
      <c r="AA28" s="90"/>
      <c r="AB28" s="91"/>
      <c r="AC28" s="79" t="s">
        <v>142</v>
      </c>
      <c r="AD28" s="79" t="s">
        <v>142</v>
      </c>
      <c r="AE28" s="79" t="s">
        <v>142</v>
      </c>
      <c r="AF28" s="80" t="s">
        <v>142</v>
      </c>
      <c r="AG28" s="80" t="s">
        <v>142</v>
      </c>
      <c r="AH28" s="80" t="s">
        <v>142</v>
      </c>
      <c r="AI28" s="82" t="s">
        <v>142</v>
      </c>
      <c r="AJ28" s="82" t="s">
        <v>142</v>
      </c>
      <c r="AK28" s="82" t="s">
        <v>142</v>
      </c>
      <c r="AL28" s="99" t="s">
        <v>604</v>
      </c>
      <c r="AM28" s="99" t="s">
        <v>605</v>
      </c>
      <c r="AN28" s="99" t="s">
        <v>606</v>
      </c>
      <c r="AO28" s="79" t="s">
        <v>142</v>
      </c>
      <c r="AP28" s="79" t="s">
        <v>142</v>
      </c>
      <c r="AQ28" s="79" t="s">
        <v>142</v>
      </c>
      <c r="AR28" s="62" t="s">
        <v>142</v>
      </c>
      <c r="AS28" s="62" t="s">
        <v>142</v>
      </c>
      <c r="AT28" s="62" t="s">
        <v>142</v>
      </c>
      <c r="BA28" s="91"/>
      <c r="BB28" s="91"/>
      <c r="BC28" s="92"/>
      <c r="BD28" s="91"/>
      <c r="BE28" s="91"/>
      <c r="BF28" s="91"/>
    </row>
    <row r="29" spans="1:58" ht="306.75" customHeight="1">
      <c r="A29" s="25" t="s">
        <v>29</v>
      </c>
      <c r="B29" s="26" t="s">
        <v>300</v>
      </c>
      <c r="C29" s="27" t="s">
        <v>327</v>
      </c>
      <c r="D29" s="37" t="s">
        <v>205</v>
      </c>
      <c r="E29" s="37" t="s">
        <v>206</v>
      </c>
      <c r="F29" s="27" t="s">
        <v>328</v>
      </c>
      <c r="G29" s="27" t="s">
        <v>329</v>
      </c>
      <c r="H29" s="30" t="s">
        <v>259</v>
      </c>
      <c r="I29" s="30" t="s">
        <v>330</v>
      </c>
      <c r="J29" s="31" t="s">
        <v>331</v>
      </c>
      <c r="K29" s="30" t="s">
        <v>273</v>
      </c>
      <c r="L29" s="31" t="s">
        <v>332</v>
      </c>
      <c r="M29" s="471" t="s">
        <v>1049</v>
      </c>
      <c r="N29" s="471" t="s">
        <v>1050</v>
      </c>
      <c r="O29" s="472" t="s">
        <v>1054</v>
      </c>
      <c r="P29" s="33" t="s">
        <v>333</v>
      </c>
      <c r="Q29" s="33" t="s">
        <v>276</v>
      </c>
      <c r="R29" s="33" t="s">
        <v>334</v>
      </c>
      <c r="S29" s="34" t="s">
        <v>335</v>
      </c>
      <c r="T29" s="86" t="s">
        <v>273</v>
      </c>
      <c r="U29" s="86" t="s">
        <v>273</v>
      </c>
      <c r="V29" s="86" t="s">
        <v>273</v>
      </c>
      <c r="W29" s="87" t="s">
        <v>571</v>
      </c>
      <c r="X29" s="87" t="s">
        <v>572</v>
      </c>
      <c r="Y29" s="87" t="s">
        <v>573</v>
      </c>
      <c r="Z29" s="76" t="s">
        <v>561</v>
      </c>
      <c r="AA29" s="90"/>
      <c r="AB29" s="91"/>
      <c r="AC29" s="79" t="s">
        <v>142</v>
      </c>
      <c r="AD29" s="79" t="s">
        <v>142</v>
      </c>
      <c r="AE29" s="79" t="s">
        <v>142</v>
      </c>
      <c r="AF29" s="80" t="s">
        <v>142</v>
      </c>
      <c r="AG29" s="80" t="s">
        <v>142</v>
      </c>
      <c r="AH29" s="80" t="s">
        <v>142</v>
      </c>
      <c r="AI29" s="82" t="s">
        <v>142</v>
      </c>
      <c r="AJ29" s="82" t="s">
        <v>142</v>
      </c>
      <c r="AK29" s="82" t="s">
        <v>142</v>
      </c>
      <c r="AL29" s="83" t="s">
        <v>142</v>
      </c>
      <c r="AM29" s="83" t="s">
        <v>142</v>
      </c>
      <c r="AN29" s="83" t="s">
        <v>142</v>
      </c>
      <c r="AO29" s="79" t="s">
        <v>142</v>
      </c>
      <c r="AP29" s="79" t="s">
        <v>142</v>
      </c>
      <c r="AQ29" s="79" t="s">
        <v>142</v>
      </c>
      <c r="AR29" s="62" t="s">
        <v>142</v>
      </c>
      <c r="AS29" s="62" t="s">
        <v>142</v>
      </c>
      <c r="AT29" s="62" t="s">
        <v>142</v>
      </c>
      <c r="BA29" s="91"/>
      <c r="BB29" s="91"/>
      <c r="BC29" s="92"/>
      <c r="BD29" s="91"/>
      <c r="BE29" s="91"/>
      <c r="BF29" s="91"/>
    </row>
    <row r="30" spans="1:58" ht="275.25" customHeight="1">
      <c r="A30" s="25" t="s">
        <v>29</v>
      </c>
      <c r="B30" s="26" t="s">
        <v>300</v>
      </c>
      <c r="C30" s="27" t="s">
        <v>301</v>
      </c>
      <c r="D30" s="37" t="s">
        <v>205</v>
      </c>
      <c r="E30" s="37" t="s">
        <v>206</v>
      </c>
      <c r="F30" s="29" t="s">
        <v>336</v>
      </c>
      <c r="G30" s="40" t="s">
        <v>337</v>
      </c>
      <c r="H30" s="30" t="s">
        <v>338</v>
      </c>
      <c r="I30" s="30" t="s">
        <v>339</v>
      </c>
      <c r="J30" s="31" t="s">
        <v>340</v>
      </c>
      <c r="K30" s="30" t="s">
        <v>341</v>
      </c>
      <c r="L30" s="31" t="s">
        <v>220</v>
      </c>
      <c r="M30" s="471" t="s">
        <v>1049</v>
      </c>
      <c r="N30" s="471" t="s">
        <v>1050</v>
      </c>
      <c r="O30" s="472" t="s">
        <v>1055</v>
      </c>
      <c r="P30" s="33" t="s">
        <v>333</v>
      </c>
      <c r="Q30" s="33" t="s">
        <v>276</v>
      </c>
      <c r="R30" s="33" t="s">
        <v>334</v>
      </c>
      <c r="S30" s="34" t="s">
        <v>335</v>
      </c>
      <c r="T30" s="86" t="s">
        <v>273</v>
      </c>
      <c r="U30" s="86" t="s">
        <v>273</v>
      </c>
      <c r="V30" s="86" t="s">
        <v>273</v>
      </c>
      <c r="W30" s="87" t="s">
        <v>571</v>
      </c>
      <c r="X30" s="87" t="s">
        <v>572</v>
      </c>
      <c r="Y30" s="87" t="s">
        <v>573</v>
      </c>
      <c r="Z30" s="76" t="s">
        <v>561</v>
      </c>
      <c r="AA30" s="90"/>
      <c r="AB30" s="91"/>
      <c r="AC30" s="79" t="s">
        <v>142</v>
      </c>
      <c r="AD30" s="79" t="s">
        <v>142</v>
      </c>
      <c r="AE30" s="79" t="s">
        <v>142</v>
      </c>
      <c r="AF30" s="80" t="s">
        <v>142</v>
      </c>
      <c r="AG30" s="80" t="s">
        <v>142</v>
      </c>
      <c r="AH30" s="80" t="s">
        <v>142</v>
      </c>
      <c r="AI30" s="82" t="s">
        <v>142</v>
      </c>
      <c r="AJ30" s="82" t="s">
        <v>142</v>
      </c>
      <c r="AK30" s="82" t="s">
        <v>142</v>
      </c>
      <c r="AL30" s="83" t="s">
        <v>142</v>
      </c>
      <c r="AM30" s="83" t="s">
        <v>142</v>
      </c>
      <c r="AN30" s="83" t="s">
        <v>142</v>
      </c>
      <c r="AO30" s="79" t="s">
        <v>142</v>
      </c>
      <c r="AP30" s="79" t="s">
        <v>142</v>
      </c>
      <c r="AQ30" s="79" t="s">
        <v>142</v>
      </c>
      <c r="AR30" s="62" t="s">
        <v>142</v>
      </c>
      <c r="AS30" s="62" t="s">
        <v>142</v>
      </c>
      <c r="AT30" s="62" t="s">
        <v>142</v>
      </c>
      <c r="BA30" s="91"/>
      <c r="BB30" s="91"/>
      <c r="BC30" s="92"/>
      <c r="BD30" s="91"/>
      <c r="BE30" s="91"/>
      <c r="BF30" s="91"/>
    </row>
    <row r="31" spans="1:58" ht="321.75" customHeight="1">
      <c r="A31" s="25" t="s">
        <v>29</v>
      </c>
      <c r="B31" s="26" t="s">
        <v>342</v>
      </c>
      <c r="C31" s="27" t="s">
        <v>343</v>
      </c>
      <c r="D31" s="37" t="s">
        <v>205</v>
      </c>
      <c r="E31" s="37" t="s">
        <v>344</v>
      </c>
      <c r="F31" s="27" t="s">
        <v>345</v>
      </c>
      <c r="G31" s="27" t="s">
        <v>346</v>
      </c>
      <c r="H31" s="30" t="s">
        <v>347</v>
      </c>
      <c r="I31" s="30" t="s">
        <v>348</v>
      </c>
      <c r="J31" s="31" t="s">
        <v>349</v>
      </c>
      <c r="K31" s="31" t="s">
        <v>350</v>
      </c>
      <c r="L31" s="31" t="s">
        <v>351</v>
      </c>
      <c r="M31" s="471" t="s">
        <v>1049</v>
      </c>
      <c r="N31" s="471" t="s">
        <v>1050</v>
      </c>
      <c r="O31" s="472" t="s">
        <v>1056</v>
      </c>
      <c r="P31" s="33" t="s">
        <v>214</v>
      </c>
      <c r="Q31" s="33" t="s">
        <v>254</v>
      </c>
      <c r="R31" s="33" t="s">
        <v>255</v>
      </c>
      <c r="S31" s="34" t="s">
        <v>352</v>
      </c>
      <c r="T31" s="73" t="s">
        <v>582</v>
      </c>
      <c r="U31" s="73" t="s">
        <v>583</v>
      </c>
      <c r="V31" s="73" t="s">
        <v>584</v>
      </c>
      <c r="W31" s="87" t="s">
        <v>571</v>
      </c>
      <c r="X31" s="87" t="s">
        <v>572</v>
      </c>
      <c r="Y31" s="87" t="s">
        <v>573</v>
      </c>
      <c r="Z31" s="76" t="s">
        <v>561</v>
      </c>
      <c r="AA31" s="90"/>
      <c r="AB31" s="91"/>
      <c r="AC31" s="79" t="s">
        <v>142</v>
      </c>
      <c r="AD31" s="79" t="s">
        <v>142</v>
      </c>
      <c r="AE31" s="79" t="s">
        <v>142</v>
      </c>
      <c r="AF31" s="80" t="s">
        <v>142</v>
      </c>
      <c r="AG31" s="80" t="s">
        <v>142</v>
      </c>
      <c r="AH31" s="80" t="s">
        <v>142</v>
      </c>
      <c r="AI31" s="82" t="s">
        <v>142</v>
      </c>
      <c r="AJ31" s="82" t="s">
        <v>142</v>
      </c>
      <c r="AK31" s="82" t="s">
        <v>142</v>
      </c>
      <c r="AL31" s="83" t="s">
        <v>142</v>
      </c>
      <c r="AM31" s="83" t="s">
        <v>142</v>
      </c>
      <c r="AN31" s="83" t="s">
        <v>142</v>
      </c>
      <c r="AO31" s="79" t="s">
        <v>142</v>
      </c>
      <c r="AP31" s="79" t="s">
        <v>142</v>
      </c>
      <c r="AQ31" s="79" t="s">
        <v>142</v>
      </c>
      <c r="AR31" s="62" t="s">
        <v>142</v>
      </c>
      <c r="AS31" s="62" t="s">
        <v>142</v>
      </c>
      <c r="AT31" s="62" t="s">
        <v>142</v>
      </c>
      <c r="BA31" s="91"/>
      <c r="BB31" s="91"/>
      <c r="BC31" s="92"/>
      <c r="BD31" s="91"/>
      <c r="BE31" s="91"/>
      <c r="BF31" s="91"/>
    </row>
    <row r="32" spans="1:58" s="36" customFormat="1" ht="299.25" customHeight="1">
      <c r="A32" s="25" t="s">
        <v>29</v>
      </c>
      <c r="B32" s="26" t="s">
        <v>342</v>
      </c>
      <c r="C32" s="27" t="s">
        <v>343</v>
      </c>
      <c r="D32" s="37" t="s">
        <v>205</v>
      </c>
      <c r="E32" s="37" t="s">
        <v>344</v>
      </c>
      <c r="F32" s="27" t="s">
        <v>353</v>
      </c>
      <c r="G32" s="27" t="s">
        <v>354</v>
      </c>
      <c r="H32" s="41" t="s">
        <v>355</v>
      </c>
      <c r="I32" s="41" t="s">
        <v>356</v>
      </c>
      <c r="J32" s="42" t="s">
        <v>357</v>
      </c>
      <c r="K32" s="41" t="s">
        <v>273</v>
      </c>
      <c r="L32" s="42" t="s">
        <v>358</v>
      </c>
      <c r="M32" s="43"/>
      <c r="N32" s="43"/>
      <c r="O32" s="43"/>
      <c r="P32" s="33" t="s">
        <v>333</v>
      </c>
      <c r="Q32" s="33" t="s">
        <v>276</v>
      </c>
      <c r="R32" s="33" t="s">
        <v>334</v>
      </c>
      <c r="S32" s="44" t="s">
        <v>359</v>
      </c>
      <c r="T32" s="94" t="s">
        <v>273</v>
      </c>
      <c r="U32" s="94" t="s">
        <v>273</v>
      </c>
      <c r="V32" s="94" t="s">
        <v>273</v>
      </c>
      <c r="W32" s="87" t="s">
        <v>571</v>
      </c>
      <c r="X32" s="87" t="s">
        <v>572</v>
      </c>
      <c r="Y32" s="87" t="s">
        <v>573</v>
      </c>
      <c r="Z32" s="76" t="s">
        <v>561</v>
      </c>
      <c r="AA32" s="77"/>
      <c r="AB32" s="78"/>
      <c r="AC32" s="79" t="s">
        <v>142</v>
      </c>
      <c r="AD32" s="79" t="s">
        <v>142</v>
      </c>
      <c r="AE32" s="79" t="s">
        <v>142</v>
      </c>
      <c r="AF32" s="80" t="s">
        <v>142</v>
      </c>
      <c r="AG32" s="80" t="s">
        <v>142</v>
      </c>
      <c r="AH32" s="80" t="s">
        <v>142</v>
      </c>
      <c r="AI32" s="82" t="s">
        <v>142</v>
      </c>
      <c r="AJ32" s="82" t="s">
        <v>142</v>
      </c>
      <c r="AK32" s="82" t="s">
        <v>142</v>
      </c>
      <c r="AL32" s="83" t="s">
        <v>142</v>
      </c>
      <c r="AM32" s="83" t="s">
        <v>142</v>
      </c>
      <c r="AN32" s="83" t="s">
        <v>142</v>
      </c>
      <c r="AO32" s="79" t="s">
        <v>142</v>
      </c>
      <c r="AP32" s="79" t="s">
        <v>142</v>
      </c>
      <c r="AQ32" s="79" t="s">
        <v>142</v>
      </c>
      <c r="AR32" s="62" t="s">
        <v>142</v>
      </c>
      <c r="AS32" s="62" t="s">
        <v>142</v>
      </c>
      <c r="AT32" s="62" t="s">
        <v>142</v>
      </c>
      <c r="BA32" s="78"/>
      <c r="BB32" s="78"/>
      <c r="BC32" s="85"/>
      <c r="BD32" s="78"/>
      <c r="BE32" s="78"/>
      <c r="BF32" s="78"/>
    </row>
    <row r="33" spans="1:58" ht="310.5" customHeight="1">
      <c r="A33" s="25" t="s">
        <v>29</v>
      </c>
      <c r="B33" s="26" t="s">
        <v>361</v>
      </c>
      <c r="C33" s="29" t="s">
        <v>343</v>
      </c>
      <c r="D33" s="28" t="s">
        <v>205</v>
      </c>
      <c r="E33" s="28" t="s">
        <v>344</v>
      </c>
      <c r="F33" s="29" t="s">
        <v>362</v>
      </c>
      <c r="G33" s="29" t="s">
        <v>363</v>
      </c>
      <c r="H33" s="30" t="s">
        <v>355</v>
      </c>
      <c r="I33" s="30" t="s">
        <v>364</v>
      </c>
      <c r="J33" s="31" t="s">
        <v>365</v>
      </c>
      <c r="K33" s="30" t="s">
        <v>366</v>
      </c>
      <c r="L33" s="31" t="s">
        <v>367</v>
      </c>
      <c r="M33" s="32"/>
      <c r="N33" s="32"/>
      <c r="O33" s="32"/>
      <c r="P33" s="33" t="s">
        <v>214</v>
      </c>
      <c r="Q33" s="33" t="s">
        <v>254</v>
      </c>
      <c r="R33" s="33" t="s">
        <v>255</v>
      </c>
      <c r="S33" s="34" t="s">
        <v>352</v>
      </c>
      <c r="T33" s="95" t="s">
        <v>607</v>
      </c>
      <c r="U33" s="95" t="s">
        <v>608</v>
      </c>
      <c r="V33" s="35" t="s">
        <v>609</v>
      </c>
      <c r="W33" s="87" t="s">
        <v>571</v>
      </c>
      <c r="X33" s="87" t="s">
        <v>572</v>
      </c>
      <c r="Y33" s="87" t="s">
        <v>573</v>
      </c>
      <c r="Z33" s="76" t="s">
        <v>561</v>
      </c>
      <c r="AA33" s="90"/>
      <c r="AB33" s="91"/>
      <c r="AC33" s="96" t="s">
        <v>142</v>
      </c>
      <c r="AD33" s="96" t="s">
        <v>360</v>
      </c>
      <c r="AE33" s="96" t="s">
        <v>610</v>
      </c>
      <c r="AF33" s="80" t="s">
        <v>142</v>
      </c>
      <c r="AG33" s="80" t="s">
        <v>142</v>
      </c>
      <c r="AH33" s="80" t="s">
        <v>142</v>
      </c>
      <c r="AI33" s="82" t="s">
        <v>142</v>
      </c>
      <c r="AJ33" s="82" t="s">
        <v>142</v>
      </c>
      <c r="AK33" s="82" t="s">
        <v>142</v>
      </c>
      <c r="AL33" s="83" t="s">
        <v>142</v>
      </c>
      <c r="AM33" s="83" t="s">
        <v>142</v>
      </c>
      <c r="AN33" s="83" t="s">
        <v>142</v>
      </c>
      <c r="AO33" s="79" t="s">
        <v>142</v>
      </c>
      <c r="AP33" s="79" t="s">
        <v>142</v>
      </c>
      <c r="AQ33" s="79" t="s">
        <v>142</v>
      </c>
      <c r="AR33" s="62" t="s">
        <v>142</v>
      </c>
      <c r="AS33" s="62" t="s">
        <v>142</v>
      </c>
      <c r="AT33" s="62" t="s">
        <v>142</v>
      </c>
      <c r="BA33" s="91"/>
      <c r="BB33" s="91"/>
      <c r="BC33" s="92"/>
      <c r="BD33" s="91"/>
      <c r="BE33" s="91"/>
      <c r="BF33" s="91"/>
    </row>
    <row r="34" spans="1:58" ht="310.5" customHeight="1">
      <c r="A34" s="25" t="s">
        <v>29</v>
      </c>
      <c r="B34" s="26" t="s">
        <v>361</v>
      </c>
      <c r="C34" s="29" t="s">
        <v>343</v>
      </c>
      <c r="D34" s="28" t="s">
        <v>205</v>
      </c>
      <c r="E34" s="28" t="s">
        <v>344</v>
      </c>
      <c r="F34" s="29" t="s">
        <v>362</v>
      </c>
      <c r="G34" s="29" t="s">
        <v>363</v>
      </c>
      <c r="H34" s="30" t="s">
        <v>355</v>
      </c>
      <c r="I34" s="30" t="s">
        <v>364</v>
      </c>
      <c r="J34" s="31" t="s">
        <v>365</v>
      </c>
      <c r="K34" s="30" t="s">
        <v>366</v>
      </c>
      <c r="L34" s="31" t="s">
        <v>367</v>
      </c>
      <c r="M34" s="32"/>
      <c r="N34" s="32"/>
      <c r="O34" s="32"/>
      <c r="P34" s="33" t="s">
        <v>214</v>
      </c>
      <c r="Q34" s="33" t="s">
        <v>254</v>
      </c>
      <c r="R34" s="33" t="s">
        <v>255</v>
      </c>
      <c r="S34" s="34" t="s">
        <v>352</v>
      </c>
      <c r="T34" s="95" t="s">
        <v>607</v>
      </c>
      <c r="U34" s="95" t="s">
        <v>608</v>
      </c>
      <c r="V34" s="35" t="s">
        <v>611</v>
      </c>
      <c r="W34" s="87" t="s">
        <v>571</v>
      </c>
      <c r="X34" s="87" t="s">
        <v>572</v>
      </c>
      <c r="Y34" s="87" t="s">
        <v>573</v>
      </c>
      <c r="Z34" s="76" t="s">
        <v>561</v>
      </c>
      <c r="AA34" s="90"/>
      <c r="AB34" s="91"/>
      <c r="AC34" s="79" t="s">
        <v>142</v>
      </c>
      <c r="AD34" s="79" t="s">
        <v>142</v>
      </c>
      <c r="AE34" s="79" t="s">
        <v>142</v>
      </c>
      <c r="AF34" s="80" t="s">
        <v>142</v>
      </c>
      <c r="AG34" s="80" t="s">
        <v>142</v>
      </c>
      <c r="AH34" s="80" t="s">
        <v>142</v>
      </c>
      <c r="AI34" s="82" t="s">
        <v>142</v>
      </c>
      <c r="AJ34" s="82" t="s">
        <v>142</v>
      </c>
      <c r="AK34" s="82" t="s">
        <v>142</v>
      </c>
      <c r="AL34" s="83" t="s">
        <v>142</v>
      </c>
      <c r="AM34" s="83" t="s">
        <v>142</v>
      </c>
      <c r="AN34" s="83" t="s">
        <v>142</v>
      </c>
      <c r="AO34" s="79" t="s">
        <v>142</v>
      </c>
      <c r="AP34" s="79" t="s">
        <v>142</v>
      </c>
      <c r="AQ34" s="79" t="s">
        <v>142</v>
      </c>
      <c r="AR34" s="62" t="s">
        <v>142</v>
      </c>
      <c r="AS34" s="62" t="s">
        <v>142</v>
      </c>
      <c r="AT34" s="62" t="s">
        <v>142</v>
      </c>
      <c r="BA34" s="91"/>
      <c r="BB34" s="91"/>
      <c r="BC34" s="92"/>
      <c r="BD34" s="91"/>
      <c r="BE34" s="91"/>
      <c r="BF34" s="91"/>
    </row>
    <row r="35" spans="1:58" ht="310.5" customHeight="1">
      <c r="A35" s="25" t="s">
        <v>29</v>
      </c>
      <c r="B35" s="26" t="s">
        <v>361</v>
      </c>
      <c r="C35" s="29" t="s">
        <v>343</v>
      </c>
      <c r="D35" s="28" t="s">
        <v>205</v>
      </c>
      <c r="E35" s="28" t="s">
        <v>344</v>
      </c>
      <c r="F35" s="29" t="s">
        <v>362</v>
      </c>
      <c r="G35" s="29" t="s">
        <v>363</v>
      </c>
      <c r="H35" s="30" t="s">
        <v>355</v>
      </c>
      <c r="I35" s="30" t="s">
        <v>364</v>
      </c>
      <c r="J35" s="31" t="s">
        <v>365</v>
      </c>
      <c r="K35" s="30" t="s">
        <v>366</v>
      </c>
      <c r="L35" s="31" t="s">
        <v>367</v>
      </c>
      <c r="M35" s="32"/>
      <c r="N35" s="32"/>
      <c r="O35" s="32"/>
      <c r="P35" s="33" t="s">
        <v>214</v>
      </c>
      <c r="Q35" s="33" t="s">
        <v>254</v>
      </c>
      <c r="R35" s="33" t="s">
        <v>255</v>
      </c>
      <c r="S35" s="34" t="s">
        <v>352</v>
      </c>
      <c r="T35" s="95" t="s">
        <v>607</v>
      </c>
      <c r="U35" s="95" t="s">
        <v>608</v>
      </c>
      <c r="V35" s="35" t="s">
        <v>612</v>
      </c>
      <c r="W35" s="87" t="s">
        <v>571</v>
      </c>
      <c r="X35" s="87" t="s">
        <v>572</v>
      </c>
      <c r="Y35" s="87" t="s">
        <v>573</v>
      </c>
      <c r="Z35" s="76" t="s">
        <v>561</v>
      </c>
      <c r="AA35" s="90"/>
      <c r="AB35" s="91"/>
      <c r="AC35" s="79" t="s">
        <v>142</v>
      </c>
      <c r="AD35" s="79" t="s">
        <v>142</v>
      </c>
      <c r="AE35" s="79" t="s">
        <v>142</v>
      </c>
      <c r="AF35" s="80" t="s">
        <v>142</v>
      </c>
      <c r="AG35" s="80" t="s">
        <v>142</v>
      </c>
      <c r="AH35" s="80" t="s">
        <v>142</v>
      </c>
      <c r="AI35" s="82" t="s">
        <v>142</v>
      </c>
      <c r="AJ35" s="82" t="s">
        <v>142</v>
      </c>
      <c r="AK35" s="82" t="s">
        <v>142</v>
      </c>
      <c r="AL35" s="83" t="s">
        <v>142</v>
      </c>
      <c r="AM35" s="83" t="s">
        <v>142</v>
      </c>
      <c r="AN35" s="83" t="s">
        <v>142</v>
      </c>
      <c r="AO35" s="79" t="s">
        <v>142</v>
      </c>
      <c r="AP35" s="79" t="s">
        <v>142</v>
      </c>
      <c r="AQ35" s="79" t="s">
        <v>142</v>
      </c>
      <c r="AR35" s="62" t="s">
        <v>142</v>
      </c>
      <c r="AS35" s="62" t="s">
        <v>142</v>
      </c>
      <c r="AT35" s="62" t="s">
        <v>142</v>
      </c>
      <c r="BA35" s="91"/>
      <c r="BB35" s="91"/>
      <c r="BC35" s="92"/>
      <c r="BD35" s="91"/>
      <c r="BE35" s="91"/>
      <c r="BF35" s="91"/>
    </row>
    <row r="36" spans="1:58" s="36" customFormat="1" ht="303" customHeight="1">
      <c r="A36" s="25" t="s">
        <v>3</v>
      </c>
      <c r="B36" s="26" t="s">
        <v>203</v>
      </c>
      <c r="C36" s="29" t="s">
        <v>225</v>
      </c>
      <c r="D36" s="28" t="s">
        <v>226</v>
      </c>
      <c r="E36" s="28" t="s">
        <v>227</v>
      </c>
      <c r="F36" s="29" t="s">
        <v>238</v>
      </c>
      <c r="G36" s="29" t="s">
        <v>239</v>
      </c>
      <c r="H36" s="30" t="s">
        <v>230</v>
      </c>
      <c r="I36" s="30" t="s">
        <v>240</v>
      </c>
      <c r="J36" s="31" t="s">
        <v>241</v>
      </c>
      <c r="K36" s="31" t="s">
        <v>242</v>
      </c>
      <c r="L36" s="31" t="s">
        <v>243</v>
      </c>
      <c r="M36" s="32"/>
      <c r="N36" s="32"/>
      <c r="O36" s="32"/>
      <c r="P36" s="33" t="s">
        <v>221</v>
      </c>
      <c r="Q36" s="33" t="s">
        <v>235</v>
      </c>
      <c r="R36" s="33" t="s">
        <v>236</v>
      </c>
      <c r="S36" s="34" t="s">
        <v>237</v>
      </c>
      <c r="T36" s="86" t="s">
        <v>273</v>
      </c>
      <c r="U36" s="86" t="s">
        <v>273</v>
      </c>
      <c r="V36" s="86" t="s">
        <v>273</v>
      </c>
      <c r="W36" s="75" t="s">
        <v>142</v>
      </c>
      <c r="X36" s="75" t="s">
        <v>142</v>
      </c>
      <c r="Y36" s="75" t="s">
        <v>142</v>
      </c>
      <c r="Z36" s="76" t="s">
        <v>561</v>
      </c>
      <c r="AA36" s="77"/>
      <c r="AB36" s="78"/>
      <c r="AC36" s="79" t="s">
        <v>142</v>
      </c>
      <c r="AD36" s="79" t="s">
        <v>142</v>
      </c>
      <c r="AE36" s="79" t="s">
        <v>142</v>
      </c>
      <c r="AF36" s="80" t="s">
        <v>142</v>
      </c>
      <c r="AG36" s="81" t="s">
        <v>562</v>
      </c>
      <c r="AH36" s="80" t="s">
        <v>142</v>
      </c>
      <c r="AI36" s="82" t="s">
        <v>142</v>
      </c>
      <c r="AJ36" s="82" t="s">
        <v>142</v>
      </c>
      <c r="AK36" s="82" t="s">
        <v>142</v>
      </c>
      <c r="AL36" s="83" t="s">
        <v>142</v>
      </c>
      <c r="AM36" s="83" t="s">
        <v>142</v>
      </c>
      <c r="AN36" s="83" t="s">
        <v>142</v>
      </c>
      <c r="AO36" s="79" t="s">
        <v>142</v>
      </c>
      <c r="AP36" s="79" t="s">
        <v>142</v>
      </c>
      <c r="AQ36" s="79" t="s">
        <v>142</v>
      </c>
      <c r="AR36" s="62" t="s">
        <v>142</v>
      </c>
      <c r="AS36" s="62" t="s">
        <v>142</v>
      </c>
      <c r="AT36" s="62" t="s">
        <v>142</v>
      </c>
      <c r="BA36" s="78"/>
      <c r="BB36" s="78"/>
      <c r="BC36" s="85"/>
      <c r="BD36" s="78"/>
      <c r="BE36" s="78"/>
      <c r="BF36" s="78"/>
    </row>
    <row r="37" spans="1:58" s="36" customFormat="1" ht="297.75" customHeight="1">
      <c r="A37" s="25" t="s">
        <v>3</v>
      </c>
      <c r="B37" s="26" t="s">
        <v>244</v>
      </c>
      <c r="C37" s="29" t="s">
        <v>245</v>
      </c>
      <c r="D37" s="28" t="s">
        <v>205</v>
      </c>
      <c r="E37" s="28" t="s">
        <v>246</v>
      </c>
      <c r="F37" s="29" t="s">
        <v>368</v>
      </c>
      <c r="G37" s="29" t="s">
        <v>369</v>
      </c>
      <c r="H37" s="30" t="s">
        <v>370</v>
      </c>
      <c r="I37" s="30" t="s">
        <v>371</v>
      </c>
      <c r="J37" s="31" t="s">
        <v>372</v>
      </c>
      <c r="K37" s="31" t="s">
        <v>373</v>
      </c>
      <c r="L37" s="31" t="s">
        <v>374</v>
      </c>
      <c r="M37" s="32"/>
      <c r="N37" s="32"/>
      <c r="O37" s="32"/>
      <c r="P37" s="33" t="s">
        <v>214</v>
      </c>
      <c r="Q37" s="33" t="s">
        <v>215</v>
      </c>
      <c r="R37" s="33" t="s">
        <v>292</v>
      </c>
      <c r="S37" s="34" t="s">
        <v>375</v>
      </c>
      <c r="T37" s="86" t="s">
        <v>273</v>
      </c>
      <c r="U37" s="86" t="s">
        <v>273</v>
      </c>
      <c r="V37" s="86" t="s">
        <v>273</v>
      </c>
      <c r="W37" s="75" t="s">
        <v>142</v>
      </c>
      <c r="X37" s="75" t="s">
        <v>142</v>
      </c>
      <c r="Y37" s="75" t="s">
        <v>142</v>
      </c>
      <c r="Z37" s="76" t="s">
        <v>561</v>
      </c>
      <c r="AA37" s="77"/>
      <c r="AB37" s="78"/>
      <c r="AC37" s="79" t="s">
        <v>142</v>
      </c>
      <c r="AD37" s="79" t="s">
        <v>142</v>
      </c>
      <c r="AE37" s="79" t="s">
        <v>142</v>
      </c>
      <c r="AF37" s="80" t="s">
        <v>142</v>
      </c>
      <c r="AG37" s="80" t="s">
        <v>142</v>
      </c>
      <c r="AH37" s="80" t="s">
        <v>142</v>
      </c>
      <c r="AI37" s="82" t="s">
        <v>142</v>
      </c>
      <c r="AJ37" s="82" t="s">
        <v>142</v>
      </c>
      <c r="AK37" s="82" t="s">
        <v>142</v>
      </c>
      <c r="AL37" s="83" t="s">
        <v>142</v>
      </c>
      <c r="AM37" s="83" t="s">
        <v>142</v>
      </c>
      <c r="AN37" s="83" t="s">
        <v>142</v>
      </c>
      <c r="AO37" s="79" t="s">
        <v>142</v>
      </c>
      <c r="AP37" s="79" t="s">
        <v>142</v>
      </c>
      <c r="AQ37" s="79" t="s">
        <v>142</v>
      </c>
      <c r="AR37" s="62" t="s">
        <v>142</v>
      </c>
      <c r="AS37" s="62" t="s">
        <v>142</v>
      </c>
      <c r="AT37" s="62" t="s">
        <v>142</v>
      </c>
      <c r="BA37" s="78"/>
      <c r="BB37" s="78"/>
      <c r="BC37" s="85"/>
      <c r="BD37" s="78"/>
      <c r="BE37" s="78"/>
      <c r="BF37" s="78"/>
    </row>
    <row r="38" spans="1:58" s="36" customFormat="1" ht="300" customHeight="1">
      <c r="A38" s="25" t="s">
        <v>3</v>
      </c>
      <c r="B38" s="26" t="s">
        <v>244</v>
      </c>
      <c r="C38" s="29" t="s">
        <v>245</v>
      </c>
      <c r="D38" s="28" t="s">
        <v>205</v>
      </c>
      <c r="E38" s="28" t="s">
        <v>246</v>
      </c>
      <c r="F38" s="29" t="s">
        <v>368</v>
      </c>
      <c r="G38" s="29" t="s">
        <v>376</v>
      </c>
      <c r="H38" s="30" t="s">
        <v>370</v>
      </c>
      <c r="I38" s="30" t="s">
        <v>377</v>
      </c>
      <c r="J38" s="31" t="s">
        <v>378</v>
      </c>
      <c r="K38" s="31" t="s">
        <v>373</v>
      </c>
      <c r="L38" s="31" t="s">
        <v>379</v>
      </c>
      <c r="M38" s="32"/>
      <c r="N38" s="32"/>
      <c r="O38" s="32"/>
      <c r="P38" s="33" t="s">
        <v>214</v>
      </c>
      <c r="Q38" s="33" t="s">
        <v>215</v>
      </c>
      <c r="R38" s="33" t="s">
        <v>292</v>
      </c>
      <c r="S38" s="34" t="s">
        <v>375</v>
      </c>
      <c r="T38" s="86" t="s">
        <v>273</v>
      </c>
      <c r="U38" s="86" t="s">
        <v>273</v>
      </c>
      <c r="V38" s="86" t="s">
        <v>273</v>
      </c>
      <c r="W38" s="75" t="s">
        <v>142</v>
      </c>
      <c r="X38" s="75" t="s">
        <v>142</v>
      </c>
      <c r="Y38" s="75" t="s">
        <v>142</v>
      </c>
      <c r="Z38" s="76" t="s">
        <v>561</v>
      </c>
      <c r="AA38" s="77"/>
      <c r="AB38" s="78"/>
      <c r="AC38" s="79" t="s">
        <v>142</v>
      </c>
      <c r="AD38" s="79" t="s">
        <v>142</v>
      </c>
      <c r="AE38" s="79" t="s">
        <v>142</v>
      </c>
      <c r="AF38" s="80" t="s">
        <v>142</v>
      </c>
      <c r="AG38" s="80" t="s">
        <v>142</v>
      </c>
      <c r="AH38" s="80" t="s">
        <v>142</v>
      </c>
      <c r="AI38" s="82" t="s">
        <v>142</v>
      </c>
      <c r="AJ38" s="82" t="s">
        <v>142</v>
      </c>
      <c r="AK38" s="82" t="s">
        <v>142</v>
      </c>
      <c r="AL38" s="83" t="s">
        <v>142</v>
      </c>
      <c r="AM38" s="83" t="s">
        <v>142</v>
      </c>
      <c r="AN38" s="83" t="s">
        <v>142</v>
      </c>
      <c r="AO38" s="79" t="s">
        <v>142</v>
      </c>
      <c r="AP38" s="79" t="s">
        <v>142</v>
      </c>
      <c r="AQ38" s="79" t="s">
        <v>142</v>
      </c>
      <c r="AR38" s="62" t="s">
        <v>142</v>
      </c>
      <c r="AS38" s="62" t="s">
        <v>142</v>
      </c>
      <c r="AT38" s="62" t="s">
        <v>142</v>
      </c>
      <c r="BA38" s="78"/>
      <c r="BB38" s="78"/>
      <c r="BC38" s="85"/>
      <c r="BD38" s="78"/>
      <c r="BE38" s="78"/>
      <c r="BF38" s="78"/>
    </row>
    <row r="39" spans="1:58" s="36" customFormat="1" ht="297.75" customHeight="1">
      <c r="A39" s="25" t="s">
        <v>3</v>
      </c>
      <c r="B39" s="26" t="s">
        <v>244</v>
      </c>
      <c r="C39" s="29" t="s">
        <v>380</v>
      </c>
      <c r="D39" s="28" t="s">
        <v>205</v>
      </c>
      <c r="E39" s="28" t="s">
        <v>246</v>
      </c>
      <c r="F39" s="29" t="s">
        <v>368</v>
      </c>
      <c r="G39" s="29" t="s">
        <v>376</v>
      </c>
      <c r="H39" s="30" t="s">
        <v>381</v>
      </c>
      <c r="I39" s="30" t="s">
        <v>382</v>
      </c>
      <c r="J39" s="31" t="s">
        <v>383</v>
      </c>
      <c r="K39" s="31" t="s">
        <v>384</v>
      </c>
      <c r="L39" s="31" t="s">
        <v>385</v>
      </c>
      <c r="M39" s="32"/>
      <c r="N39" s="32"/>
      <c r="O39" s="32"/>
      <c r="P39" s="33" t="s">
        <v>221</v>
      </c>
      <c r="Q39" s="33" t="s">
        <v>386</v>
      </c>
      <c r="R39" s="33" t="s">
        <v>387</v>
      </c>
      <c r="S39" s="34" t="s">
        <v>388</v>
      </c>
      <c r="T39" s="86" t="s">
        <v>273</v>
      </c>
      <c r="U39" s="86" t="s">
        <v>273</v>
      </c>
      <c r="V39" s="86" t="s">
        <v>273</v>
      </c>
      <c r="W39" s="75" t="s">
        <v>142</v>
      </c>
      <c r="X39" s="75" t="s">
        <v>142</v>
      </c>
      <c r="Y39" s="75" t="s">
        <v>142</v>
      </c>
      <c r="Z39" s="76" t="s">
        <v>561</v>
      </c>
      <c r="AA39" s="77"/>
      <c r="AB39" s="78"/>
      <c r="AC39" s="79" t="s">
        <v>142</v>
      </c>
      <c r="AD39" s="79" t="s">
        <v>142</v>
      </c>
      <c r="AE39" s="79" t="s">
        <v>142</v>
      </c>
      <c r="AF39" s="80" t="s">
        <v>142</v>
      </c>
      <c r="AG39" s="80" t="s">
        <v>142</v>
      </c>
      <c r="AH39" s="80" t="s">
        <v>142</v>
      </c>
      <c r="AI39" s="82" t="s">
        <v>142</v>
      </c>
      <c r="AJ39" s="82" t="s">
        <v>142</v>
      </c>
      <c r="AK39" s="82" t="s">
        <v>142</v>
      </c>
      <c r="AL39" s="83" t="s">
        <v>142</v>
      </c>
      <c r="AM39" s="83" t="s">
        <v>142</v>
      </c>
      <c r="AN39" s="83" t="s">
        <v>142</v>
      </c>
      <c r="AO39" s="79" t="s">
        <v>142</v>
      </c>
      <c r="AP39" s="79" t="s">
        <v>142</v>
      </c>
      <c r="AQ39" s="79" t="s">
        <v>142</v>
      </c>
      <c r="AR39" s="62" t="s">
        <v>142</v>
      </c>
      <c r="AS39" s="62" t="s">
        <v>142</v>
      </c>
      <c r="AT39" s="62" t="s">
        <v>142</v>
      </c>
      <c r="BA39" s="78"/>
      <c r="BB39" s="78"/>
      <c r="BC39" s="85"/>
      <c r="BD39" s="78"/>
      <c r="BE39" s="78"/>
      <c r="BF39" s="78"/>
    </row>
    <row r="40" spans="1:58" s="36" customFormat="1" ht="292.5" customHeight="1">
      <c r="A40" s="25" t="s">
        <v>3</v>
      </c>
      <c r="B40" s="26" t="s">
        <v>244</v>
      </c>
      <c r="C40" s="29" t="s">
        <v>245</v>
      </c>
      <c r="D40" s="28" t="s">
        <v>205</v>
      </c>
      <c r="E40" s="28" t="s">
        <v>246</v>
      </c>
      <c r="F40" s="29" t="s">
        <v>368</v>
      </c>
      <c r="G40" s="29" t="s">
        <v>376</v>
      </c>
      <c r="H40" s="30" t="s">
        <v>381</v>
      </c>
      <c r="I40" s="30" t="s">
        <v>389</v>
      </c>
      <c r="J40" s="31" t="s">
        <v>390</v>
      </c>
      <c r="K40" s="31" t="s">
        <v>391</v>
      </c>
      <c r="L40" s="31" t="s">
        <v>392</v>
      </c>
      <c r="M40" s="32"/>
      <c r="N40" s="32"/>
      <c r="O40" s="32"/>
      <c r="P40" s="33" t="s">
        <v>214</v>
      </c>
      <c r="Q40" s="33" t="s">
        <v>215</v>
      </c>
      <c r="R40" s="33" t="s">
        <v>393</v>
      </c>
      <c r="S40" s="34" t="s">
        <v>394</v>
      </c>
      <c r="T40" s="86" t="s">
        <v>273</v>
      </c>
      <c r="U40" s="86" t="s">
        <v>273</v>
      </c>
      <c r="V40" s="86" t="s">
        <v>273</v>
      </c>
      <c r="W40" s="75" t="s">
        <v>142</v>
      </c>
      <c r="X40" s="75" t="s">
        <v>142</v>
      </c>
      <c r="Y40" s="75" t="s">
        <v>142</v>
      </c>
      <c r="Z40" s="76" t="s">
        <v>561</v>
      </c>
      <c r="AA40" s="77"/>
      <c r="AB40" s="78"/>
      <c r="AC40" s="79" t="s">
        <v>142</v>
      </c>
      <c r="AD40" s="79" t="s">
        <v>142</v>
      </c>
      <c r="AE40" s="79" t="s">
        <v>142</v>
      </c>
      <c r="AF40" s="80" t="s">
        <v>142</v>
      </c>
      <c r="AG40" s="80" t="s">
        <v>142</v>
      </c>
      <c r="AH40" s="80" t="s">
        <v>142</v>
      </c>
      <c r="AI40" s="82" t="s">
        <v>142</v>
      </c>
      <c r="AJ40" s="82" t="s">
        <v>142</v>
      </c>
      <c r="AK40" s="82" t="s">
        <v>142</v>
      </c>
      <c r="AL40" s="83" t="s">
        <v>142</v>
      </c>
      <c r="AM40" s="83" t="s">
        <v>142</v>
      </c>
      <c r="AN40" s="83" t="s">
        <v>142</v>
      </c>
      <c r="AO40" s="79" t="s">
        <v>142</v>
      </c>
      <c r="AP40" s="79" t="s">
        <v>142</v>
      </c>
      <c r="AQ40" s="79" t="s">
        <v>142</v>
      </c>
      <c r="AR40" s="62" t="s">
        <v>142</v>
      </c>
      <c r="AS40" s="62" t="s">
        <v>142</v>
      </c>
      <c r="AT40" s="62" t="s">
        <v>142</v>
      </c>
      <c r="BA40" s="78"/>
      <c r="BB40" s="78"/>
      <c r="BC40" s="85"/>
      <c r="BD40" s="78"/>
      <c r="BE40" s="78"/>
      <c r="BF40" s="78"/>
    </row>
    <row r="41" spans="1:58" s="36" customFormat="1" ht="302.25" customHeight="1">
      <c r="A41" s="25" t="s">
        <v>3</v>
      </c>
      <c r="B41" s="26" t="s">
        <v>244</v>
      </c>
      <c r="C41" s="29" t="s">
        <v>245</v>
      </c>
      <c r="D41" s="28" t="s">
        <v>205</v>
      </c>
      <c r="E41" s="28" t="s">
        <v>246</v>
      </c>
      <c r="F41" s="29" t="s">
        <v>395</v>
      </c>
      <c r="G41" s="29" t="s">
        <v>396</v>
      </c>
      <c r="H41" s="30" t="s">
        <v>397</v>
      </c>
      <c r="I41" s="30" t="s">
        <v>398</v>
      </c>
      <c r="J41" s="31" t="s">
        <v>399</v>
      </c>
      <c r="K41" s="30" t="s">
        <v>341</v>
      </c>
      <c r="L41" s="31" t="s">
        <v>400</v>
      </c>
      <c r="M41" s="32"/>
      <c r="N41" s="32"/>
      <c r="O41" s="32"/>
      <c r="P41" s="33" t="s">
        <v>214</v>
      </c>
      <c r="Q41" s="33" t="s">
        <v>215</v>
      </c>
      <c r="R41" s="33" t="s">
        <v>216</v>
      </c>
      <c r="S41" s="34" t="s">
        <v>401</v>
      </c>
      <c r="T41" s="73" t="s">
        <v>585</v>
      </c>
      <c r="U41" s="73" t="s">
        <v>586</v>
      </c>
      <c r="V41" s="73" t="s">
        <v>587</v>
      </c>
      <c r="W41" s="75" t="s">
        <v>142</v>
      </c>
      <c r="X41" s="75" t="s">
        <v>142</v>
      </c>
      <c r="Y41" s="75" t="s">
        <v>142</v>
      </c>
      <c r="Z41" s="76" t="s">
        <v>561</v>
      </c>
      <c r="AA41" s="77"/>
      <c r="AB41" s="78"/>
      <c r="AC41" s="79" t="s">
        <v>142</v>
      </c>
      <c r="AD41" s="79" t="s">
        <v>142</v>
      </c>
      <c r="AE41" s="79" t="s">
        <v>142</v>
      </c>
      <c r="AF41" s="80" t="s">
        <v>142</v>
      </c>
      <c r="AG41" s="80" t="s">
        <v>142</v>
      </c>
      <c r="AH41" s="80" t="s">
        <v>142</v>
      </c>
      <c r="AI41" s="82" t="s">
        <v>142</v>
      </c>
      <c r="AJ41" s="82" t="s">
        <v>142</v>
      </c>
      <c r="AK41" s="82" t="s">
        <v>142</v>
      </c>
      <c r="AL41" s="83" t="s">
        <v>142</v>
      </c>
      <c r="AM41" s="83" t="s">
        <v>142</v>
      </c>
      <c r="AN41" s="83" t="s">
        <v>142</v>
      </c>
      <c r="AO41" s="79" t="s">
        <v>142</v>
      </c>
      <c r="AP41" s="79" t="s">
        <v>142</v>
      </c>
      <c r="AQ41" s="79" t="s">
        <v>142</v>
      </c>
      <c r="AR41" s="62" t="s">
        <v>142</v>
      </c>
      <c r="AS41" s="62" t="s">
        <v>142</v>
      </c>
      <c r="AT41" s="62" t="s">
        <v>142</v>
      </c>
      <c r="BA41" s="78"/>
      <c r="BB41" s="78"/>
      <c r="BC41" s="85"/>
      <c r="BD41" s="78"/>
      <c r="BE41" s="78"/>
      <c r="BF41" s="78"/>
    </row>
    <row r="42" spans="1:58" s="36" customFormat="1" ht="302.25" customHeight="1">
      <c r="A42" s="25" t="s">
        <v>3</v>
      </c>
      <c r="B42" s="26" t="s">
        <v>244</v>
      </c>
      <c r="C42" s="29" t="s">
        <v>245</v>
      </c>
      <c r="D42" s="28" t="s">
        <v>205</v>
      </c>
      <c r="E42" s="28" t="s">
        <v>246</v>
      </c>
      <c r="F42" s="29" t="s">
        <v>395</v>
      </c>
      <c r="G42" s="29" t="s">
        <v>396</v>
      </c>
      <c r="H42" s="30" t="s">
        <v>397</v>
      </c>
      <c r="I42" s="30" t="s">
        <v>398</v>
      </c>
      <c r="J42" s="31" t="s">
        <v>399</v>
      </c>
      <c r="K42" s="30" t="s">
        <v>341</v>
      </c>
      <c r="L42" s="31" t="s">
        <v>400</v>
      </c>
      <c r="M42" s="32"/>
      <c r="N42" s="32"/>
      <c r="O42" s="32"/>
      <c r="P42" s="33" t="s">
        <v>214</v>
      </c>
      <c r="Q42" s="33" t="s">
        <v>215</v>
      </c>
      <c r="R42" s="33" t="s">
        <v>216</v>
      </c>
      <c r="S42" s="34" t="s">
        <v>401</v>
      </c>
      <c r="T42" s="73" t="s">
        <v>585</v>
      </c>
      <c r="U42" s="73" t="s">
        <v>586</v>
      </c>
      <c r="V42" s="73" t="s">
        <v>613</v>
      </c>
      <c r="W42" s="87" t="s">
        <v>614</v>
      </c>
      <c r="X42" s="97" t="s">
        <v>615</v>
      </c>
      <c r="Y42" s="87" t="s">
        <v>616</v>
      </c>
      <c r="Z42" s="76" t="s">
        <v>561</v>
      </c>
      <c r="AA42" s="77"/>
      <c r="AB42" s="78"/>
      <c r="AC42" s="79" t="s">
        <v>142</v>
      </c>
      <c r="AD42" s="79" t="s">
        <v>142</v>
      </c>
      <c r="AE42" s="79" t="s">
        <v>142</v>
      </c>
      <c r="AF42" s="80" t="s">
        <v>142</v>
      </c>
      <c r="AG42" s="80" t="s">
        <v>142</v>
      </c>
      <c r="AH42" s="80" t="s">
        <v>142</v>
      </c>
      <c r="AI42" s="82" t="s">
        <v>142</v>
      </c>
      <c r="AJ42" s="82" t="s">
        <v>142</v>
      </c>
      <c r="AK42" s="82" t="s">
        <v>142</v>
      </c>
      <c r="AL42" s="83" t="s">
        <v>142</v>
      </c>
      <c r="AM42" s="83" t="s">
        <v>142</v>
      </c>
      <c r="AN42" s="83" t="s">
        <v>142</v>
      </c>
      <c r="AO42" s="79" t="s">
        <v>142</v>
      </c>
      <c r="AP42" s="79" t="s">
        <v>142</v>
      </c>
      <c r="AQ42" s="79" t="s">
        <v>142</v>
      </c>
      <c r="AR42" s="62" t="s">
        <v>142</v>
      </c>
      <c r="AS42" s="62" t="s">
        <v>142</v>
      </c>
      <c r="AT42" s="62" t="s">
        <v>142</v>
      </c>
      <c r="AX42" s="88" t="s">
        <v>574</v>
      </c>
      <c r="AY42" s="88" t="s">
        <v>575</v>
      </c>
      <c r="AZ42" s="88" t="s">
        <v>576</v>
      </c>
      <c r="BA42" s="98" t="s">
        <v>617</v>
      </c>
      <c r="BB42" s="99" t="s">
        <v>618</v>
      </c>
      <c r="BC42" s="100" t="s">
        <v>619</v>
      </c>
      <c r="BD42" s="78"/>
      <c r="BE42" s="78"/>
      <c r="BF42" s="78"/>
    </row>
    <row r="43" spans="1:58" s="36" customFormat="1" ht="318.75" customHeight="1">
      <c r="A43" s="25" t="s">
        <v>3</v>
      </c>
      <c r="B43" s="26" t="s">
        <v>244</v>
      </c>
      <c r="C43" s="29" t="s">
        <v>245</v>
      </c>
      <c r="D43" s="28" t="s">
        <v>205</v>
      </c>
      <c r="E43" s="28" t="s">
        <v>246</v>
      </c>
      <c r="F43" s="29" t="s">
        <v>402</v>
      </c>
      <c r="G43" s="29" t="s">
        <v>403</v>
      </c>
      <c r="H43" s="30" t="s">
        <v>249</v>
      </c>
      <c r="I43" s="30" t="s">
        <v>404</v>
      </c>
      <c r="J43" s="31" t="s">
        <v>405</v>
      </c>
      <c r="K43" s="31" t="s">
        <v>406</v>
      </c>
      <c r="L43" s="31" t="s">
        <v>407</v>
      </c>
      <c r="M43" s="32"/>
      <c r="N43" s="32"/>
      <c r="O43" s="32"/>
      <c r="P43" s="33" t="s">
        <v>214</v>
      </c>
      <c r="Q43" s="33" t="s">
        <v>324</v>
      </c>
      <c r="R43" s="33" t="s">
        <v>408</v>
      </c>
      <c r="S43" s="34" t="s">
        <v>409</v>
      </c>
      <c r="T43" s="73" t="s">
        <v>582</v>
      </c>
      <c r="U43" s="73" t="s">
        <v>620</v>
      </c>
      <c r="V43" s="73" t="s">
        <v>621</v>
      </c>
      <c r="W43" s="75" t="s">
        <v>142</v>
      </c>
      <c r="X43" s="75" t="s">
        <v>142</v>
      </c>
      <c r="Y43" s="75" t="s">
        <v>142</v>
      </c>
      <c r="Z43" s="76" t="s">
        <v>561</v>
      </c>
      <c r="AA43" s="77"/>
      <c r="AB43" s="78"/>
      <c r="AC43" s="79" t="s">
        <v>142</v>
      </c>
      <c r="AD43" s="79" t="s">
        <v>142</v>
      </c>
      <c r="AE43" s="79" t="s">
        <v>142</v>
      </c>
      <c r="AF43" s="80" t="s">
        <v>142</v>
      </c>
      <c r="AG43" s="80" t="s">
        <v>142</v>
      </c>
      <c r="AH43" s="80" t="s">
        <v>142</v>
      </c>
      <c r="AI43" s="82" t="s">
        <v>142</v>
      </c>
      <c r="AJ43" s="82" t="s">
        <v>142</v>
      </c>
      <c r="AK43" s="82" t="s">
        <v>142</v>
      </c>
      <c r="AL43" s="83" t="s">
        <v>142</v>
      </c>
      <c r="AM43" s="83" t="s">
        <v>142</v>
      </c>
      <c r="AN43" s="83" t="s">
        <v>142</v>
      </c>
      <c r="AO43" s="79" t="s">
        <v>142</v>
      </c>
      <c r="AP43" s="79" t="s">
        <v>142</v>
      </c>
      <c r="AQ43" s="79" t="s">
        <v>142</v>
      </c>
      <c r="AR43" s="62" t="s">
        <v>142</v>
      </c>
      <c r="AS43" s="62" t="s">
        <v>142</v>
      </c>
      <c r="AT43" s="62" t="s">
        <v>142</v>
      </c>
      <c r="BA43" s="78"/>
      <c r="BB43" s="78"/>
      <c r="BC43" s="85"/>
      <c r="BD43" s="78"/>
      <c r="BE43" s="78"/>
      <c r="BF43" s="78"/>
    </row>
    <row r="44" spans="1:58" s="36" customFormat="1" ht="318.75" customHeight="1">
      <c r="A44" s="25" t="s">
        <v>3</v>
      </c>
      <c r="B44" s="26" t="s">
        <v>244</v>
      </c>
      <c r="C44" s="29" t="s">
        <v>245</v>
      </c>
      <c r="D44" s="28" t="s">
        <v>205</v>
      </c>
      <c r="E44" s="28" t="s">
        <v>246</v>
      </c>
      <c r="F44" s="29" t="s">
        <v>402</v>
      </c>
      <c r="G44" s="29" t="s">
        <v>403</v>
      </c>
      <c r="H44" s="30" t="s">
        <v>249</v>
      </c>
      <c r="I44" s="30" t="s">
        <v>404</v>
      </c>
      <c r="J44" s="31" t="s">
        <v>405</v>
      </c>
      <c r="K44" s="31" t="s">
        <v>406</v>
      </c>
      <c r="L44" s="31" t="s">
        <v>407</v>
      </c>
      <c r="M44" s="32"/>
      <c r="N44" s="32"/>
      <c r="O44" s="32"/>
      <c r="P44" s="33" t="s">
        <v>273</v>
      </c>
      <c r="Q44" s="33" t="s">
        <v>273</v>
      </c>
      <c r="R44" s="33" t="s">
        <v>273</v>
      </c>
      <c r="S44" s="33" t="s">
        <v>273</v>
      </c>
      <c r="T44" s="73" t="s">
        <v>585</v>
      </c>
      <c r="U44" s="73" t="s">
        <v>586</v>
      </c>
      <c r="V44" s="73" t="s">
        <v>587</v>
      </c>
      <c r="W44" s="75" t="s">
        <v>142</v>
      </c>
      <c r="X44" s="75" t="s">
        <v>142</v>
      </c>
      <c r="Y44" s="75" t="s">
        <v>142</v>
      </c>
      <c r="Z44" s="76" t="s">
        <v>561</v>
      </c>
      <c r="AA44" s="77"/>
      <c r="AB44" s="78"/>
      <c r="AC44" s="79" t="s">
        <v>142</v>
      </c>
      <c r="AD44" s="79" t="s">
        <v>142</v>
      </c>
      <c r="AE44" s="79" t="s">
        <v>142</v>
      </c>
      <c r="AF44" s="80" t="s">
        <v>142</v>
      </c>
      <c r="AG44" s="80" t="s">
        <v>142</v>
      </c>
      <c r="AH44" s="80" t="s">
        <v>142</v>
      </c>
      <c r="AI44" s="82" t="s">
        <v>142</v>
      </c>
      <c r="AJ44" s="82" t="s">
        <v>142</v>
      </c>
      <c r="AK44" s="82" t="s">
        <v>142</v>
      </c>
      <c r="AL44" s="83" t="s">
        <v>142</v>
      </c>
      <c r="AM44" s="83" t="s">
        <v>142</v>
      </c>
      <c r="AN44" s="83" t="s">
        <v>142</v>
      </c>
      <c r="AO44" s="79" t="s">
        <v>142</v>
      </c>
      <c r="AP44" s="79" t="s">
        <v>142</v>
      </c>
      <c r="AQ44" s="79" t="s">
        <v>142</v>
      </c>
      <c r="AR44" s="62" t="s">
        <v>142</v>
      </c>
      <c r="AS44" s="62" t="s">
        <v>142</v>
      </c>
      <c r="AT44" s="62" t="s">
        <v>142</v>
      </c>
      <c r="BA44" s="78"/>
      <c r="BB44" s="78"/>
      <c r="BC44" s="85"/>
      <c r="BD44" s="78"/>
      <c r="BE44" s="78"/>
      <c r="BF44" s="78"/>
    </row>
    <row r="45" spans="1:58" s="36" customFormat="1" ht="318.75" customHeight="1">
      <c r="A45" s="25" t="s">
        <v>3</v>
      </c>
      <c r="B45" s="26" t="s">
        <v>244</v>
      </c>
      <c r="C45" s="29" t="s">
        <v>245</v>
      </c>
      <c r="D45" s="28" t="s">
        <v>205</v>
      </c>
      <c r="E45" s="28" t="s">
        <v>246</v>
      </c>
      <c r="F45" s="29" t="s">
        <v>402</v>
      </c>
      <c r="G45" s="29" t="s">
        <v>403</v>
      </c>
      <c r="H45" s="30" t="s">
        <v>249</v>
      </c>
      <c r="I45" s="30" t="s">
        <v>404</v>
      </c>
      <c r="J45" s="31" t="s">
        <v>405</v>
      </c>
      <c r="K45" s="31" t="s">
        <v>406</v>
      </c>
      <c r="L45" s="31" t="s">
        <v>407</v>
      </c>
      <c r="M45" s="32"/>
      <c r="N45" s="32"/>
      <c r="O45" s="32"/>
      <c r="P45" s="33" t="s">
        <v>273</v>
      </c>
      <c r="Q45" s="33" t="s">
        <v>273</v>
      </c>
      <c r="R45" s="33" t="s">
        <v>273</v>
      </c>
      <c r="S45" s="33" t="s">
        <v>273</v>
      </c>
      <c r="T45" s="73" t="s">
        <v>585</v>
      </c>
      <c r="U45" s="73" t="s">
        <v>586</v>
      </c>
      <c r="V45" s="73" t="s">
        <v>613</v>
      </c>
      <c r="W45" s="75" t="s">
        <v>142</v>
      </c>
      <c r="X45" s="75" t="s">
        <v>142</v>
      </c>
      <c r="Y45" s="75" t="s">
        <v>142</v>
      </c>
      <c r="Z45" s="76" t="s">
        <v>561</v>
      </c>
      <c r="AA45" s="77"/>
      <c r="AB45" s="78"/>
      <c r="AC45" s="79" t="s">
        <v>142</v>
      </c>
      <c r="AD45" s="79" t="s">
        <v>142</v>
      </c>
      <c r="AE45" s="79" t="s">
        <v>142</v>
      </c>
      <c r="AF45" s="80" t="s">
        <v>142</v>
      </c>
      <c r="AG45" s="80" t="s">
        <v>142</v>
      </c>
      <c r="AH45" s="80" t="s">
        <v>142</v>
      </c>
      <c r="AI45" s="82" t="s">
        <v>142</v>
      </c>
      <c r="AJ45" s="82" t="s">
        <v>142</v>
      </c>
      <c r="AK45" s="82" t="s">
        <v>142</v>
      </c>
      <c r="AL45" s="83" t="s">
        <v>142</v>
      </c>
      <c r="AM45" s="83" t="s">
        <v>142</v>
      </c>
      <c r="AN45" s="83" t="s">
        <v>142</v>
      </c>
      <c r="AO45" s="79" t="s">
        <v>142</v>
      </c>
      <c r="AP45" s="79" t="s">
        <v>142</v>
      </c>
      <c r="AQ45" s="79" t="s">
        <v>142</v>
      </c>
      <c r="AR45" s="62" t="s">
        <v>142</v>
      </c>
      <c r="AS45" s="62" t="s">
        <v>142</v>
      </c>
      <c r="AT45" s="62" t="s">
        <v>142</v>
      </c>
      <c r="BA45" s="78"/>
      <c r="BB45" s="78"/>
      <c r="BC45" s="85"/>
      <c r="BD45" s="78"/>
      <c r="BE45" s="78"/>
      <c r="BF45" s="78"/>
    </row>
    <row r="46" spans="1:58" s="36" customFormat="1" ht="318.75" customHeight="1">
      <c r="A46" s="25" t="s">
        <v>3</v>
      </c>
      <c r="B46" s="26" t="s">
        <v>244</v>
      </c>
      <c r="C46" s="29" t="s">
        <v>245</v>
      </c>
      <c r="D46" s="28" t="s">
        <v>205</v>
      </c>
      <c r="E46" s="28" t="s">
        <v>246</v>
      </c>
      <c r="F46" s="29" t="s">
        <v>402</v>
      </c>
      <c r="G46" s="29" t="s">
        <v>403</v>
      </c>
      <c r="H46" s="30" t="s">
        <v>249</v>
      </c>
      <c r="I46" s="30" t="s">
        <v>404</v>
      </c>
      <c r="J46" s="31" t="s">
        <v>405</v>
      </c>
      <c r="K46" s="31" t="s">
        <v>406</v>
      </c>
      <c r="L46" s="31" t="s">
        <v>407</v>
      </c>
      <c r="M46" s="32"/>
      <c r="N46" s="32"/>
      <c r="O46" s="32"/>
      <c r="P46" s="33" t="s">
        <v>273</v>
      </c>
      <c r="Q46" s="33" t="s">
        <v>273</v>
      </c>
      <c r="R46" s="33" t="s">
        <v>273</v>
      </c>
      <c r="S46" s="33" t="s">
        <v>273</v>
      </c>
      <c r="T46" s="73" t="s">
        <v>585</v>
      </c>
      <c r="U46" s="73" t="s">
        <v>622</v>
      </c>
      <c r="V46" s="73" t="s">
        <v>623</v>
      </c>
      <c r="W46" s="75" t="s">
        <v>142</v>
      </c>
      <c r="X46" s="75" t="s">
        <v>142</v>
      </c>
      <c r="Y46" s="75" t="s">
        <v>142</v>
      </c>
      <c r="Z46" s="76" t="s">
        <v>561</v>
      </c>
      <c r="AA46" s="77"/>
      <c r="AB46" s="78"/>
      <c r="AC46" s="79" t="s">
        <v>142</v>
      </c>
      <c r="AD46" s="79" t="s">
        <v>142</v>
      </c>
      <c r="AE46" s="79" t="s">
        <v>142</v>
      </c>
      <c r="AF46" s="80" t="s">
        <v>142</v>
      </c>
      <c r="AG46" s="80" t="s">
        <v>142</v>
      </c>
      <c r="AH46" s="80" t="s">
        <v>142</v>
      </c>
      <c r="AI46" s="82" t="s">
        <v>142</v>
      </c>
      <c r="AJ46" s="82" t="s">
        <v>142</v>
      </c>
      <c r="AK46" s="82" t="s">
        <v>142</v>
      </c>
      <c r="AL46" s="83" t="s">
        <v>142</v>
      </c>
      <c r="AM46" s="83" t="s">
        <v>142</v>
      </c>
      <c r="AN46" s="83" t="s">
        <v>142</v>
      </c>
      <c r="AO46" s="79" t="s">
        <v>142</v>
      </c>
      <c r="AP46" s="79" t="s">
        <v>142</v>
      </c>
      <c r="AQ46" s="79" t="s">
        <v>142</v>
      </c>
      <c r="AR46" s="62" t="s">
        <v>142</v>
      </c>
      <c r="AS46" s="62" t="s">
        <v>142</v>
      </c>
      <c r="AT46" s="62" t="s">
        <v>142</v>
      </c>
      <c r="BA46" s="78"/>
      <c r="BB46" s="78"/>
      <c r="BC46" s="85"/>
      <c r="BD46" s="78"/>
      <c r="BE46" s="78"/>
      <c r="BF46" s="78"/>
    </row>
    <row r="47" spans="1:58" s="36" customFormat="1" ht="333.75" customHeight="1">
      <c r="A47" s="25" t="s">
        <v>3</v>
      </c>
      <c r="B47" s="26" t="s">
        <v>244</v>
      </c>
      <c r="C47" s="29" t="s">
        <v>245</v>
      </c>
      <c r="D47" s="28" t="s">
        <v>205</v>
      </c>
      <c r="E47" s="28" t="s">
        <v>246</v>
      </c>
      <c r="F47" s="29" t="s">
        <v>402</v>
      </c>
      <c r="G47" s="29" t="s">
        <v>403</v>
      </c>
      <c r="H47" s="30" t="s">
        <v>249</v>
      </c>
      <c r="I47" s="30" t="s">
        <v>404</v>
      </c>
      <c r="J47" s="31" t="s">
        <v>405</v>
      </c>
      <c r="K47" s="31" t="s">
        <v>406</v>
      </c>
      <c r="L47" s="31" t="s">
        <v>407</v>
      </c>
      <c r="M47" s="32"/>
      <c r="N47" s="32"/>
      <c r="O47" s="32"/>
      <c r="P47" s="33" t="s">
        <v>273</v>
      </c>
      <c r="Q47" s="33" t="s">
        <v>273</v>
      </c>
      <c r="R47" s="33" t="s">
        <v>273</v>
      </c>
      <c r="S47" s="33" t="s">
        <v>273</v>
      </c>
      <c r="T47" s="73" t="s">
        <v>585</v>
      </c>
      <c r="U47" s="73" t="s">
        <v>624</v>
      </c>
      <c r="V47" s="73" t="s">
        <v>625</v>
      </c>
      <c r="W47" s="87" t="s">
        <v>626</v>
      </c>
      <c r="X47" s="97" t="s">
        <v>615</v>
      </c>
      <c r="Y47" s="87" t="s">
        <v>627</v>
      </c>
      <c r="Z47" s="76" t="s">
        <v>561</v>
      </c>
      <c r="AA47" s="77"/>
      <c r="AB47" s="78"/>
      <c r="AC47" s="79" t="s">
        <v>142</v>
      </c>
      <c r="AD47" s="79" t="s">
        <v>142</v>
      </c>
      <c r="AE47" s="79" t="s">
        <v>142</v>
      </c>
      <c r="AF47" s="80" t="s">
        <v>142</v>
      </c>
      <c r="AG47" s="80" t="s">
        <v>142</v>
      </c>
      <c r="AH47" s="80" t="s">
        <v>142</v>
      </c>
      <c r="AI47" s="82" t="s">
        <v>142</v>
      </c>
      <c r="AJ47" s="82" t="s">
        <v>142</v>
      </c>
      <c r="AK47" s="82" t="s">
        <v>142</v>
      </c>
      <c r="AL47" s="83" t="s">
        <v>142</v>
      </c>
      <c r="AM47" s="83" t="s">
        <v>142</v>
      </c>
      <c r="AN47" s="83" t="s">
        <v>142</v>
      </c>
      <c r="AO47" s="101" t="s">
        <v>628</v>
      </c>
      <c r="AP47" s="101" t="s">
        <v>629</v>
      </c>
      <c r="AQ47" s="101" t="s">
        <v>630</v>
      </c>
      <c r="AR47" s="62" t="s">
        <v>142</v>
      </c>
      <c r="AS47" s="62" t="s">
        <v>142</v>
      </c>
      <c r="AT47" s="62" t="s">
        <v>142</v>
      </c>
      <c r="BA47" s="98" t="s">
        <v>617</v>
      </c>
      <c r="BB47" s="99" t="s">
        <v>618</v>
      </c>
      <c r="BC47" s="100" t="s">
        <v>619</v>
      </c>
      <c r="BD47" s="78"/>
      <c r="BE47" s="78"/>
      <c r="BF47" s="78"/>
    </row>
    <row r="48" spans="1:58" s="36" customFormat="1" ht="299.25" customHeight="1">
      <c r="A48" s="25" t="s">
        <v>3</v>
      </c>
      <c r="B48" s="26" t="s">
        <v>244</v>
      </c>
      <c r="C48" s="29" t="s">
        <v>245</v>
      </c>
      <c r="D48" s="28" t="s">
        <v>205</v>
      </c>
      <c r="E48" s="28" t="s">
        <v>246</v>
      </c>
      <c r="F48" s="29" t="s">
        <v>247</v>
      </c>
      <c r="G48" s="29" t="s">
        <v>248</v>
      </c>
      <c r="H48" s="30" t="s">
        <v>249</v>
      </c>
      <c r="I48" s="30" t="s">
        <v>250</v>
      </c>
      <c r="J48" s="31" t="s">
        <v>251</v>
      </c>
      <c r="K48" s="31" t="s">
        <v>252</v>
      </c>
      <c r="L48" s="31" t="s">
        <v>253</v>
      </c>
      <c r="M48" s="32"/>
      <c r="N48" s="32"/>
      <c r="O48" s="32"/>
      <c r="P48" s="33" t="s">
        <v>214</v>
      </c>
      <c r="Q48" s="33" t="s">
        <v>254</v>
      </c>
      <c r="R48" s="33" t="s">
        <v>255</v>
      </c>
      <c r="S48" s="34" t="s">
        <v>256</v>
      </c>
      <c r="T48" s="73" t="s">
        <v>557</v>
      </c>
      <c r="U48" s="73" t="s">
        <v>577</v>
      </c>
      <c r="V48" s="73" t="s">
        <v>578</v>
      </c>
      <c r="W48" s="75" t="s">
        <v>142</v>
      </c>
      <c r="X48" s="75" t="s">
        <v>142</v>
      </c>
      <c r="Y48" s="75" t="s">
        <v>142</v>
      </c>
      <c r="Z48" s="76" t="s">
        <v>561</v>
      </c>
      <c r="AA48" s="77"/>
      <c r="AB48" s="78"/>
      <c r="AC48" s="79" t="s">
        <v>142</v>
      </c>
      <c r="AD48" s="79" t="s">
        <v>142</v>
      </c>
      <c r="AE48" s="79" t="s">
        <v>142</v>
      </c>
      <c r="AF48" s="80" t="s">
        <v>142</v>
      </c>
      <c r="AG48" s="80" t="s">
        <v>142</v>
      </c>
      <c r="AH48" s="80" t="s">
        <v>142</v>
      </c>
      <c r="AI48" s="82" t="s">
        <v>142</v>
      </c>
      <c r="AJ48" s="82" t="s">
        <v>142</v>
      </c>
      <c r="AK48" s="82" t="s">
        <v>142</v>
      </c>
      <c r="AL48" s="83" t="s">
        <v>142</v>
      </c>
      <c r="AM48" s="83" t="s">
        <v>142</v>
      </c>
      <c r="AN48" s="83" t="s">
        <v>142</v>
      </c>
      <c r="AO48" s="79" t="s">
        <v>142</v>
      </c>
      <c r="AP48" s="79" t="s">
        <v>142</v>
      </c>
      <c r="AQ48" s="79" t="s">
        <v>142</v>
      </c>
      <c r="AR48" s="62" t="s">
        <v>631</v>
      </c>
      <c r="AS48" s="62" t="s">
        <v>632</v>
      </c>
      <c r="AT48" s="62" t="s">
        <v>633</v>
      </c>
      <c r="BA48" s="78"/>
      <c r="BB48" s="78"/>
      <c r="BC48" s="85"/>
      <c r="BD48" s="78"/>
      <c r="BE48" s="78"/>
      <c r="BF48" s="78"/>
    </row>
    <row r="49" spans="1:58" s="36" customFormat="1" ht="299.25" customHeight="1">
      <c r="A49" s="25" t="s">
        <v>3</v>
      </c>
      <c r="B49" s="26" t="s">
        <v>244</v>
      </c>
      <c r="C49" s="29" t="s">
        <v>245</v>
      </c>
      <c r="D49" s="28" t="s">
        <v>205</v>
      </c>
      <c r="E49" s="28" t="s">
        <v>246</v>
      </c>
      <c r="F49" s="29" t="s">
        <v>247</v>
      </c>
      <c r="G49" s="29" t="s">
        <v>248</v>
      </c>
      <c r="H49" s="30" t="s">
        <v>249</v>
      </c>
      <c r="I49" s="30" t="s">
        <v>250</v>
      </c>
      <c r="J49" s="31" t="s">
        <v>251</v>
      </c>
      <c r="K49" s="31" t="s">
        <v>252</v>
      </c>
      <c r="L49" s="31" t="s">
        <v>253</v>
      </c>
      <c r="M49" s="32"/>
      <c r="N49" s="32"/>
      <c r="O49" s="32"/>
      <c r="P49" s="33" t="s">
        <v>214</v>
      </c>
      <c r="Q49" s="33" t="s">
        <v>254</v>
      </c>
      <c r="R49" s="33" t="s">
        <v>255</v>
      </c>
      <c r="S49" s="34" t="s">
        <v>256</v>
      </c>
      <c r="T49" s="73" t="s">
        <v>582</v>
      </c>
      <c r="U49" s="73" t="s">
        <v>583</v>
      </c>
      <c r="V49" s="73" t="s">
        <v>584</v>
      </c>
      <c r="W49" s="75" t="s">
        <v>142</v>
      </c>
      <c r="X49" s="75" t="s">
        <v>142</v>
      </c>
      <c r="Y49" s="75" t="s">
        <v>142</v>
      </c>
      <c r="Z49" s="76" t="s">
        <v>561</v>
      </c>
      <c r="AA49" s="77"/>
      <c r="AB49" s="78"/>
      <c r="AC49" s="79" t="s">
        <v>142</v>
      </c>
      <c r="AD49" s="79" t="s">
        <v>142</v>
      </c>
      <c r="AE49" s="79" t="s">
        <v>142</v>
      </c>
      <c r="AF49" s="80" t="s">
        <v>142</v>
      </c>
      <c r="AG49" s="80" t="s">
        <v>142</v>
      </c>
      <c r="AH49" s="80" t="s">
        <v>142</v>
      </c>
      <c r="AI49" s="82" t="s">
        <v>142</v>
      </c>
      <c r="AJ49" s="82" t="s">
        <v>142</v>
      </c>
      <c r="AK49" s="82" t="s">
        <v>142</v>
      </c>
      <c r="AL49" s="83" t="s">
        <v>142</v>
      </c>
      <c r="AM49" s="83" t="s">
        <v>142</v>
      </c>
      <c r="AN49" s="83" t="s">
        <v>142</v>
      </c>
      <c r="AO49" s="79" t="s">
        <v>142</v>
      </c>
      <c r="AP49" s="79" t="s">
        <v>142</v>
      </c>
      <c r="AQ49" s="79" t="s">
        <v>142</v>
      </c>
      <c r="AR49" s="62" t="s">
        <v>631</v>
      </c>
      <c r="AS49" s="62" t="s">
        <v>632</v>
      </c>
      <c r="AT49" s="62" t="s">
        <v>633</v>
      </c>
      <c r="BA49" s="78"/>
      <c r="BB49" s="78"/>
      <c r="BC49" s="85"/>
      <c r="BD49" s="78"/>
      <c r="BE49" s="78"/>
      <c r="BF49" s="78"/>
    </row>
    <row r="50" spans="1:58" ht="329.25" customHeight="1">
      <c r="A50" s="25" t="s">
        <v>3</v>
      </c>
      <c r="B50" s="26" t="s">
        <v>244</v>
      </c>
      <c r="C50" s="29" t="s">
        <v>245</v>
      </c>
      <c r="D50" s="28" t="s">
        <v>205</v>
      </c>
      <c r="E50" s="28" t="s">
        <v>246</v>
      </c>
      <c r="F50" s="29" t="s">
        <v>410</v>
      </c>
      <c r="G50" s="29" t="s">
        <v>248</v>
      </c>
      <c r="H50" s="30" t="s">
        <v>249</v>
      </c>
      <c r="I50" s="30" t="s">
        <v>411</v>
      </c>
      <c r="J50" s="31" t="s">
        <v>412</v>
      </c>
      <c r="K50" s="31" t="s">
        <v>406</v>
      </c>
      <c r="L50" s="31" t="s">
        <v>413</v>
      </c>
      <c r="M50" s="32"/>
      <c r="N50" s="32"/>
      <c r="O50" s="32"/>
      <c r="P50" s="33" t="s">
        <v>214</v>
      </c>
      <c r="Q50" s="33" t="s">
        <v>254</v>
      </c>
      <c r="R50" s="33" t="s">
        <v>255</v>
      </c>
      <c r="S50" s="34" t="s">
        <v>414</v>
      </c>
      <c r="T50" s="73" t="s">
        <v>557</v>
      </c>
      <c r="U50" s="73" t="s">
        <v>577</v>
      </c>
      <c r="V50" s="73" t="s">
        <v>578</v>
      </c>
      <c r="W50" s="75" t="s">
        <v>142</v>
      </c>
      <c r="X50" s="75" t="s">
        <v>142</v>
      </c>
      <c r="Y50" s="75" t="s">
        <v>142</v>
      </c>
      <c r="Z50" s="76" t="s">
        <v>561</v>
      </c>
      <c r="AA50" s="77"/>
      <c r="AB50" s="78"/>
      <c r="AC50" s="79" t="s">
        <v>142</v>
      </c>
      <c r="AD50" s="79" t="s">
        <v>142</v>
      </c>
      <c r="AE50" s="79" t="s">
        <v>142</v>
      </c>
      <c r="AF50" s="80" t="s">
        <v>142</v>
      </c>
      <c r="AG50" s="80" t="s">
        <v>142</v>
      </c>
      <c r="AH50" s="80" t="s">
        <v>142</v>
      </c>
      <c r="AI50" s="82" t="s">
        <v>142</v>
      </c>
      <c r="AJ50" s="82" t="s">
        <v>142</v>
      </c>
      <c r="AK50" s="82" t="s">
        <v>142</v>
      </c>
      <c r="AL50" s="83" t="s">
        <v>142</v>
      </c>
      <c r="AM50" s="83" t="s">
        <v>142</v>
      </c>
      <c r="AN50" s="83" t="s">
        <v>142</v>
      </c>
      <c r="AO50" s="79" t="s">
        <v>142</v>
      </c>
      <c r="AP50" s="79" t="s">
        <v>142</v>
      </c>
      <c r="AQ50" s="79" t="s">
        <v>142</v>
      </c>
      <c r="AR50" s="62" t="s">
        <v>631</v>
      </c>
      <c r="AS50" s="62" t="s">
        <v>632</v>
      </c>
      <c r="AT50" s="62" t="s">
        <v>633</v>
      </c>
      <c r="BA50" s="91"/>
      <c r="BB50" s="91"/>
      <c r="BC50" s="92"/>
      <c r="BD50" s="91"/>
      <c r="BE50" s="91"/>
      <c r="BF50" s="91"/>
    </row>
    <row r="51" spans="1:58" ht="322.5" customHeight="1">
      <c r="A51" s="25" t="s">
        <v>3</v>
      </c>
      <c r="B51" s="26" t="s">
        <v>244</v>
      </c>
      <c r="C51" s="29" t="s">
        <v>245</v>
      </c>
      <c r="D51" s="28" t="s">
        <v>205</v>
      </c>
      <c r="E51" s="28" t="s">
        <v>246</v>
      </c>
      <c r="F51" s="29" t="s">
        <v>257</v>
      </c>
      <c r="G51" s="29" t="s">
        <v>258</v>
      </c>
      <c r="H51" s="30" t="s">
        <v>259</v>
      </c>
      <c r="I51" s="30" t="s">
        <v>260</v>
      </c>
      <c r="J51" s="31" t="s">
        <v>261</v>
      </c>
      <c r="K51" s="31" t="s">
        <v>262</v>
      </c>
      <c r="L51" s="31" t="s">
        <v>415</v>
      </c>
      <c r="M51" s="32"/>
      <c r="N51" s="32"/>
      <c r="O51" s="32"/>
      <c r="P51" s="33" t="s">
        <v>264</v>
      </c>
      <c r="Q51" s="33" t="s">
        <v>416</v>
      </c>
      <c r="R51" s="33" t="s">
        <v>417</v>
      </c>
      <c r="S51" s="34" t="s">
        <v>418</v>
      </c>
      <c r="T51" s="73" t="s">
        <v>585</v>
      </c>
      <c r="U51" s="73" t="s">
        <v>586</v>
      </c>
      <c r="V51" s="73" t="s">
        <v>587</v>
      </c>
      <c r="W51" s="75" t="s">
        <v>142</v>
      </c>
      <c r="X51" s="75" t="s">
        <v>142</v>
      </c>
      <c r="Y51" s="75" t="s">
        <v>142</v>
      </c>
      <c r="Z51" s="76" t="s">
        <v>561</v>
      </c>
      <c r="AA51" s="90"/>
      <c r="AB51" s="91"/>
      <c r="AC51" s="79" t="s">
        <v>142</v>
      </c>
      <c r="AD51" s="79" t="s">
        <v>142</v>
      </c>
      <c r="AE51" s="79" t="s">
        <v>142</v>
      </c>
      <c r="AF51" s="80" t="s">
        <v>142</v>
      </c>
      <c r="AG51" s="80" t="s">
        <v>142</v>
      </c>
      <c r="AH51" s="80" t="s">
        <v>142</v>
      </c>
      <c r="AI51" s="82" t="s">
        <v>142</v>
      </c>
      <c r="AJ51" s="82" t="s">
        <v>142</v>
      </c>
      <c r="AK51" s="82" t="s">
        <v>142</v>
      </c>
      <c r="AL51" s="83" t="s">
        <v>142</v>
      </c>
      <c r="AM51" s="83" t="s">
        <v>142</v>
      </c>
      <c r="AN51" s="83" t="s">
        <v>142</v>
      </c>
      <c r="AO51" s="79" t="s">
        <v>142</v>
      </c>
      <c r="AP51" s="79" t="s">
        <v>142</v>
      </c>
      <c r="AQ51" s="79" t="s">
        <v>142</v>
      </c>
      <c r="AR51" s="62" t="s">
        <v>142</v>
      </c>
      <c r="AS51" s="62" t="s">
        <v>142</v>
      </c>
      <c r="AT51" s="62" t="s">
        <v>142</v>
      </c>
      <c r="BA51" s="91"/>
      <c r="BB51" s="91"/>
      <c r="BC51" s="92"/>
      <c r="BD51" s="91"/>
      <c r="BE51" s="91"/>
      <c r="BF51" s="91"/>
    </row>
    <row r="52" spans="1:58" ht="322.5" customHeight="1">
      <c r="A52" s="25" t="s">
        <v>3</v>
      </c>
      <c r="B52" s="26" t="s">
        <v>244</v>
      </c>
      <c r="C52" s="29" t="s">
        <v>245</v>
      </c>
      <c r="D52" s="28" t="s">
        <v>205</v>
      </c>
      <c r="E52" s="28" t="s">
        <v>246</v>
      </c>
      <c r="F52" s="29" t="s">
        <v>257</v>
      </c>
      <c r="G52" s="29" t="s">
        <v>258</v>
      </c>
      <c r="H52" s="30" t="s">
        <v>249</v>
      </c>
      <c r="I52" s="30" t="s">
        <v>348</v>
      </c>
      <c r="J52" s="31" t="s">
        <v>419</v>
      </c>
      <c r="K52" s="31" t="s">
        <v>420</v>
      </c>
      <c r="L52" s="31" t="s">
        <v>421</v>
      </c>
      <c r="M52" s="32"/>
      <c r="N52" s="32"/>
      <c r="O52" s="32"/>
      <c r="P52" s="33" t="s">
        <v>264</v>
      </c>
      <c r="Q52" s="33" t="s">
        <v>416</v>
      </c>
      <c r="R52" s="33" t="s">
        <v>417</v>
      </c>
      <c r="S52" s="34" t="s">
        <v>422</v>
      </c>
      <c r="T52" s="73" t="s">
        <v>585</v>
      </c>
      <c r="U52" s="73" t="s">
        <v>634</v>
      </c>
      <c r="V52" s="73" t="s">
        <v>635</v>
      </c>
      <c r="W52" s="75" t="s">
        <v>142</v>
      </c>
      <c r="X52" s="75" t="s">
        <v>142</v>
      </c>
      <c r="Y52" s="75" t="s">
        <v>142</v>
      </c>
      <c r="Z52" s="76" t="s">
        <v>561</v>
      </c>
      <c r="AA52" s="90"/>
      <c r="AB52" s="91"/>
      <c r="AC52" s="79" t="s">
        <v>142</v>
      </c>
      <c r="AD52" s="79" t="s">
        <v>142</v>
      </c>
      <c r="AE52" s="79" t="s">
        <v>142</v>
      </c>
      <c r="AF52" s="80" t="s">
        <v>142</v>
      </c>
      <c r="AG52" s="80" t="s">
        <v>142</v>
      </c>
      <c r="AH52" s="80" t="s">
        <v>142</v>
      </c>
      <c r="AI52" s="82" t="s">
        <v>142</v>
      </c>
      <c r="AJ52" s="82" t="s">
        <v>142</v>
      </c>
      <c r="AK52" s="82" t="s">
        <v>142</v>
      </c>
      <c r="AL52" s="83" t="s">
        <v>142</v>
      </c>
      <c r="AM52" s="83" t="s">
        <v>142</v>
      </c>
      <c r="AN52" s="83" t="s">
        <v>142</v>
      </c>
      <c r="AO52" s="79" t="s">
        <v>142</v>
      </c>
      <c r="AP52" s="79" t="s">
        <v>142</v>
      </c>
      <c r="AQ52" s="79" t="s">
        <v>142</v>
      </c>
      <c r="AR52" s="62" t="s">
        <v>142</v>
      </c>
      <c r="AS52" s="62" t="s">
        <v>142</v>
      </c>
      <c r="AT52" s="62" t="s">
        <v>142</v>
      </c>
      <c r="BA52" s="91"/>
      <c r="BB52" s="91"/>
      <c r="BC52" s="92"/>
      <c r="BD52" s="91"/>
      <c r="BE52" s="91"/>
      <c r="BF52" s="91"/>
    </row>
    <row r="53" spans="1:58" ht="322.5" customHeight="1">
      <c r="A53" s="25" t="s">
        <v>3</v>
      </c>
      <c r="B53" s="26" t="s">
        <v>244</v>
      </c>
      <c r="C53" s="29" t="s">
        <v>245</v>
      </c>
      <c r="D53" s="28" t="s">
        <v>205</v>
      </c>
      <c r="E53" s="28" t="s">
        <v>246</v>
      </c>
      <c r="F53" s="29" t="s">
        <v>257</v>
      </c>
      <c r="G53" s="29" t="s">
        <v>258</v>
      </c>
      <c r="H53" s="30" t="s">
        <v>249</v>
      </c>
      <c r="I53" s="30" t="s">
        <v>348</v>
      </c>
      <c r="J53" s="31" t="s">
        <v>419</v>
      </c>
      <c r="K53" s="31" t="s">
        <v>420</v>
      </c>
      <c r="L53" s="31" t="s">
        <v>421</v>
      </c>
      <c r="M53" s="32"/>
      <c r="N53" s="32"/>
      <c r="O53" s="32"/>
      <c r="P53" s="33" t="s">
        <v>264</v>
      </c>
      <c r="Q53" s="33" t="s">
        <v>416</v>
      </c>
      <c r="R53" s="33" t="s">
        <v>417</v>
      </c>
      <c r="S53" s="34" t="s">
        <v>422</v>
      </c>
      <c r="T53" s="73" t="s">
        <v>557</v>
      </c>
      <c r="U53" s="73" t="s">
        <v>577</v>
      </c>
      <c r="V53" s="73" t="s">
        <v>636</v>
      </c>
      <c r="W53" s="75" t="s">
        <v>142</v>
      </c>
      <c r="X53" s="75" t="s">
        <v>142</v>
      </c>
      <c r="Y53" s="75" t="s">
        <v>142</v>
      </c>
      <c r="Z53" s="76" t="s">
        <v>561</v>
      </c>
      <c r="AA53" s="90"/>
      <c r="AB53" s="91"/>
      <c r="AC53" s="79" t="s">
        <v>142</v>
      </c>
      <c r="AD53" s="79" t="s">
        <v>142</v>
      </c>
      <c r="AE53" s="79" t="s">
        <v>142</v>
      </c>
      <c r="AF53" s="80" t="s">
        <v>142</v>
      </c>
      <c r="AG53" s="80" t="s">
        <v>142</v>
      </c>
      <c r="AH53" s="80" t="s">
        <v>142</v>
      </c>
      <c r="AI53" s="82" t="s">
        <v>142</v>
      </c>
      <c r="AJ53" s="82" t="s">
        <v>142</v>
      </c>
      <c r="AK53" s="82" t="s">
        <v>142</v>
      </c>
      <c r="AL53" s="83" t="s">
        <v>142</v>
      </c>
      <c r="AM53" s="83" t="s">
        <v>142</v>
      </c>
      <c r="AN53" s="83" t="s">
        <v>142</v>
      </c>
      <c r="AO53" s="79" t="s">
        <v>142</v>
      </c>
      <c r="AP53" s="79" t="s">
        <v>142</v>
      </c>
      <c r="AQ53" s="79" t="s">
        <v>142</v>
      </c>
      <c r="AR53" s="62" t="s">
        <v>142</v>
      </c>
      <c r="AS53" s="62" t="s">
        <v>142</v>
      </c>
      <c r="AT53" s="62" t="s">
        <v>142</v>
      </c>
      <c r="BA53" s="91"/>
      <c r="BB53" s="91"/>
      <c r="BC53" s="92"/>
      <c r="BD53" s="91"/>
      <c r="BE53" s="91"/>
      <c r="BF53" s="91"/>
    </row>
    <row r="54" spans="1:58" ht="322.5" customHeight="1">
      <c r="A54" s="25" t="s">
        <v>3</v>
      </c>
      <c r="B54" s="26" t="s">
        <v>244</v>
      </c>
      <c r="C54" s="29" t="s">
        <v>245</v>
      </c>
      <c r="D54" s="28" t="s">
        <v>205</v>
      </c>
      <c r="E54" s="28" t="s">
        <v>246</v>
      </c>
      <c r="F54" s="29" t="s">
        <v>257</v>
      </c>
      <c r="G54" s="29" t="s">
        <v>258</v>
      </c>
      <c r="H54" s="30" t="s">
        <v>259</v>
      </c>
      <c r="I54" s="30" t="s">
        <v>260</v>
      </c>
      <c r="J54" s="31" t="s">
        <v>261</v>
      </c>
      <c r="K54" s="31" t="s">
        <v>262</v>
      </c>
      <c r="L54" s="31" t="s">
        <v>415</v>
      </c>
      <c r="M54" s="32"/>
      <c r="N54" s="32"/>
      <c r="O54" s="32"/>
      <c r="P54" s="33" t="s">
        <v>264</v>
      </c>
      <c r="Q54" s="33" t="s">
        <v>416</v>
      </c>
      <c r="R54" s="33" t="s">
        <v>417</v>
      </c>
      <c r="S54" s="34" t="s">
        <v>423</v>
      </c>
      <c r="T54" s="73" t="s">
        <v>585</v>
      </c>
      <c r="U54" s="73" t="s">
        <v>624</v>
      </c>
      <c r="V54" s="73" t="s">
        <v>625</v>
      </c>
      <c r="W54" s="75" t="s">
        <v>142</v>
      </c>
      <c r="X54" s="75" t="s">
        <v>142</v>
      </c>
      <c r="Y54" s="75" t="s">
        <v>142</v>
      </c>
      <c r="Z54" s="76" t="s">
        <v>561</v>
      </c>
      <c r="AA54" s="90"/>
      <c r="AB54" s="91"/>
      <c r="AC54" s="79" t="s">
        <v>142</v>
      </c>
      <c r="AD54" s="79" t="s">
        <v>142</v>
      </c>
      <c r="AE54" s="79" t="s">
        <v>142</v>
      </c>
      <c r="AF54" s="80" t="s">
        <v>142</v>
      </c>
      <c r="AG54" s="80" t="s">
        <v>142</v>
      </c>
      <c r="AH54" s="80" t="s">
        <v>142</v>
      </c>
      <c r="AI54" s="82" t="s">
        <v>142</v>
      </c>
      <c r="AJ54" s="82" t="s">
        <v>142</v>
      </c>
      <c r="AK54" s="82" t="s">
        <v>142</v>
      </c>
      <c r="AL54" s="83" t="s">
        <v>142</v>
      </c>
      <c r="AM54" s="83" t="s">
        <v>142</v>
      </c>
      <c r="AN54" s="83" t="s">
        <v>142</v>
      </c>
      <c r="AO54" s="79" t="s">
        <v>142</v>
      </c>
      <c r="AP54" s="79" t="s">
        <v>142</v>
      </c>
      <c r="AQ54" s="79" t="s">
        <v>142</v>
      </c>
      <c r="AR54" s="62" t="s">
        <v>142</v>
      </c>
      <c r="AS54" s="62" t="s">
        <v>142</v>
      </c>
      <c r="AT54" s="62" t="s">
        <v>142</v>
      </c>
      <c r="BA54" s="91"/>
      <c r="BB54" s="91"/>
      <c r="BC54" s="92"/>
      <c r="BD54" s="91"/>
      <c r="BE54" s="91"/>
      <c r="BF54" s="91"/>
    </row>
    <row r="55" spans="1:58" ht="322.5" customHeight="1">
      <c r="A55" s="25" t="s">
        <v>3</v>
      </c>
      <c r="B55" s="26" t="s">
        <v>244</v>
      </c>
      <c r="C55" s="29" t="s">
        <v>245</v>
      </c>
      <c r="D55" s="28" t="s">
        <v>205</v>
      </c>
      <c r="E55" s="28" t="s">
        <v>246</v>
      </c>
      <c r="F55" s="29" t="s">
        <v>257</v>
      </c>
      <c r="G55" s="29" t="s">
        <v>258</v>
      </c>
      <c r="H55" s="30" t="s">
        <v>259</v>
      </c>
      <c r="I55" s="30" t="s">
        <v>260</v>
      </c>
      <c r="J55" s="31" t="s">
        <v>261</v>
      </c>
      <c r="K55" s="31" t="s">
        <v>262</v>
      </c>
      <c r="L55" s="31" t="s">
        <v>415</v>
      </c>
      <c r="M55" s="32"/>
      <c r="N55" s="32"/>
      <c r="O55" s="32"/>
      <c r="P55" s="33" t="s">
        <v>264</v>
      </c>
      <c r="Q55" s="33" t="s">
        <v>416</v>
      </c>
      <c r="R55" s="33" t="s">
        <v>417</v>
      </c>
      <c r="S55" s="34" t="s">
        <v>423</v>
      </c>
      <c r="T55" s="73" t="s">
        <v>585</v>
      </c>
      <c r="U55" s="73" t="s">
        <v>586</v>
      </c>
      <c r="V55" s="73" t="s">
        <v>613</v>
      </c>
      <c r="W55" s="75" t="s">
        <v>142</v>
      </c>
      <c r="X55" s="75" t="s">
        <v>142</v>
      </c>
      <c r="Y55" s="75" t="s">
        <v>142</v>
      </c>
      <c r="Z55" s="76" t="s">
        <v>561</v>
      </c>
      <c r="AA55" s="90"/>
      <c r="AB55" s="91"/>
      <c r="AC55" s="79" t="s">
        <v>142</v>
      </c>
      <c r="AD55" s="79" t="s">
        <v>142</v>
      </c>
      <c r="AE55" s="79" t="s">
        <v>142</v>
      </c>
      <c r="AF55" s="80" t="s">
        <v>142</v>
      </c>
      <c r="AG55" s="80" t="s">
        <v>142</v>
      </c>
      <c r="AH55" s="80" t="s">
        <v>142</v>
      </c>
      <c r="AI55" s="82" t="s">
        <v>142</v>
      </c>
      <c r="AJ55" s="82" t="s">
        <v>142</v>
      </c>
      <c r="AK55" s="82" t="s">
        <v>142</v>
      </c>
      <c r="AL55" s="83" t="s">
        <v>142</v>
      </c>
      <c r="AM55" s="83" t="s">
        <v>142</v>
      </c>
      <c r="AN55" s="83" t="s">
        <v>142</v>
      </c>
      <c r="AO55" s="79" t="s">
        <v>142</v>
      </c>
      <c r="AP55" s="79" t="s">
        <v>142</v>
      </c>
      <c r="AQ55" s="79" t="s">
        <v>142</v>
      </c>
      <c r="AR55" s="62" t="s">
        <v>142</v>
      </c>
      <c r="AS55" s="62" t="s">
        <v>142</v>
      </c>
      <c r="AT55" s="62" t="s">
        <v>142</v>
      </c>
      <c r="BA55" s="91"/>
      <c r="BB55" s="91"/>
      <c r="BC55" s="92"/>
      <c r="BD55" s="91"/>
      <c r="BE55" s="91"/>
      <c r="BF55" s="91"/>
    </row>
    <row r="56" spans="1:58" ht="322.5" customHeight="1">
      <c r="A56" s="25" t="s">
        <v>3</v>
      </c>
      <c r="B56" s="26" t="s">
        <v>244</v>
      </c>
      <c r="C56" s="29" t="s">
        <v>245</v>
      </c>
      <c r="D56" s="28" t="s">
        <v>205</v>
      </c>
      <c r="E56" s="28" t="s">
        <v>246</v>
      </c>
      <c r="F56" s="29" t="s">
        <v>257</v>
      </c>
      <c r="G56" s="29" t="s">
        <v>258</v>
      </c>
      <c r="H56" s="30" t="s">
        <v>259</v>
      </c>
      <c r="I56" s="30" t="s">
        <v>260</v>
      </c>
      <c r="J56" s="31" t="s">
        <v>261</v>
      </c>
      <c r="K56" s="31" t="s">
        <v>262</v>
      </c>
      <c r="L56" s="31" t="s">
        <v>415</v>
      </c>
      <c r="M56" s="32"/>
      <c r="N56" s="32"/>
      <c r="O56" s="32"/>
      <c r="P56" s="33" t="s">
        <v>221</v>
      </c>
      <c r="Q56" s="33" t="s">
        <v>386</v>
      </c>
      <c r="R56" s="33" t="s">
        <v>387</v>
      </c>
      <c r="S56" s="34" t="s">
        <v>424</v>
      </c>
      <c r="T56" s="86" t="s">
        <v>273</v>
      </c>
      <c r="U56" s="86" t="s">
        <v>273</v>
      </c>
      <c r="V56" s="86" t="s">
        <v>273</v>
      </c>
      <c r="W56" s="75" t="s">
        <v>142</v>
      </c>
      <c r="X56" s="75" t="s">
        <v>142</v>
      </c>
      <c r="Y56" s="75" t="s">
        <v>142</v>
      </c>
      <c r="Z56" s="76" t="s">
        <v>561</v>
      </c>
      <c r="AA56" s="90"/>
      <c r="AB56" s="91"/>
      <c r="AC56" s="79" t="s">
        <v>142</v>
      </c>
      <c r="AD56" s="79" t="s">
        <v>142</v>
      </c>
      <c r="AE56" s="79" t="s">
        <v>142</v>
      </c>
      <c r="AF56" s="80" t="s">
        <v>142</v>
      </c>
      <c r="AG56" s="80" t="s">
        <v>142</v>
      </c>
      <c r="AH56" s="80" t="s">
        <v>142</v>
      </c>
      <c r="AI56" s="82" t="s">
        <v>142</v>
      </c>
      <c r="AJ56" s="82" t="s">
        <v>142</v>
      </c>
      <c r="AK56" s="82" t="s">
        <v>142</v>
      </c>
      <c r="AL56" s="83" t="s">
        <v>142</v>
      </c>
      <c r="AM56" s="83" t="s">
        <v>142</v>
      </c>
      <c r="AN56" s="83" t="s">
        <v>142</v>
      </c>
      <c r="AO56" s="79" t="s">
        <v>142</v>
      </c>
      <c r="AP56" s="79" t="s">
        <v>142</v>
      </c>
      <c r="AQ56" s="79" t="s">
        <v>142</v>
      </c>
      <c r="AR56" s="62" t="s">
        <v>142</v>
      </c>
      <c r="AS56" s="62" t="s">
        <v>142</v>
      </c>
      <c r="AT56" s="62" t="s">
        <v>142</v>
      </c>
      <c r="BA56" s="91"/>
      <c r="BB56" s="91"/>
      <c r="BC56" s="92"/>
      <c r="BD56" s="91"/>
      <c r="BE56" s="91"/>
      <c r="BF56" s="91"/>
    </row>
    <row r="57" spans="1:58" ht="252.75" customHeight="1">
      <c r="A57" s="25" t="s">
        <v>3</v>
      </c>
      <c r="B57" s="26" t="s">
        <v>244</v>
      </c>
      <c r="C57" s="29" t="s">
        <v>425</v>
      </c>
      <c r="D57" s="28" t="s">
        <v>205</v>
      </c>
      <c r="E57" s="28" t="s">
        <v>246</v>
      </c>
      <c r="F57" s="29" t="s">
        <v>257</v>
      </c>
      <c r="G57" s="29" t="s">
        <v>258</v>
      </c>
      <c r="H57" s="30" t="s">
        <v>426</v>
      </c>
      <c r="I57" s="30" t="s">
        <v>427</v>
      </c>
      <c r="J57" s="31" t="s">
        <v>428</v>
      </c>
      <c r="K57" s="31" t="s">
        <v>429</v>
      </c>
      <c r="L57" s="31" t="s">
        <v>430</v>
      </c>
      <c r="M57" s="32"/>
      <c r="N57" s="32"/>
      <c r="O57" s="32"/>
      <c r="P57" s="33" t="s">
        <v>264</v>
      </c>
      <c r="Q57" s="33" t="s">
        <v>416</v>
      </c>
      <c r="R57" s="33" t="s">
        <v>417</v>
      </c>
      <c r="S57" s="34" t="s">
        <v>431</v>
      </c>
      <c r="T57" s="86" t="s">
        <v>273</v>
      </c>
      <c r="U57" s="86" t="s">
        <v>273</v>
      </c>
      <c r="V57" s="86" t="s">
        <v>273</v>
      </c>
      <c r="W57" s="75" t="s">
        <v>142</v>
      </c>
      <c r="X57" s="75" t="s">
        <v>142</v>
      </c>
      <c r="Y57" s="75" t="s">
        <v>142</v>
      </c>
      <c r="Z57" s="76" t="s">
        <v>561</v>
      </c>
      <c r="AA57" s="90"/>
      <c r="AB57" s="91"/>
      <c r="AC57" s="79" t="s">
        <v>142</v>
      </c>
      <c r="AD57" s="79" t="s">
        <v>142</v>
      </c>
      <c r="AE57" s="79" t="s">
        <v>142</v>
      </c>
      <c r="AF57" s="80" t="s">
        <v>142</v>
      </c>
      <c r="AG57" s="80" t="s">
        <v>142</v>
      </c>
      <c r="AH57" s="80" t="s">
        <v>142</v>
      </c>
      <c r="AI57" s="82" t="s">
        <v>142</v>
      </c>
      <c r="AJ57" s="82" t="s">
        <v>142</v>
      </c>
      <c r="AK57" s="82" t="s">
        <v>142</v>
      </c>
      <c r="AL57" s="83" t="s">
        <v>142</v>
      </c>
      <c r="AM57" s="83" t="s">
        <v>142</v>
      </c>
      <c r="AN57" s="83" t="s">
        <v>142</v>
      </c>
      <c r="AO57" s="79" t="s">
        <v>142</v>
      </c>
      <c r="AP57" s="79" t="s">
        <v>142</v>
      </c>
      <c r="AQ57" s="79" t="s">
        <v>142</v>
      </c>
      <c r="AR57" s="62" t="s">
        <v>142</v>
      </c>
      <c r="AS57" s="62" t="s">
        <v>142</v>
      </c>
      <c r="AT57" s="62" t="s">
        <v>142</v>
      </c>
      <c r="BA57" s="91"/>
      <c r="BB57" s="91"/>
      <c r="BC57" s="92"/>
      <c r="BD57" s="91"/>
      <c r="BE57" s="91"/>
      <c r="BF57" s="91"/>
    </row>
    <row r="58" spans="1:58" ht="298.5" customHeight="1">
      <c r="A58" s="25" t="s">
        <v>3</v>
      </c>
      <c r="B58" s="26" t="s">
        <v>244</v>
      </c>
      <c r="C58" s="29" t="s">
        <v>245</v>
      </c>
      <c r="D58" s="28" t="s">
        <v>205</v>
      </c>
      <c r="E58" s="28" t="s">
        <v>246</v>
      </c>
      <c r="F58" s="29" t="s">
        <v>432</v>
      </c>
      <c r="G58" s="29" t="s">
        <v>433</v>
      </c>
      <c r="H58" s="30" t="s">
        <v>259</v>
      </c>
      <c r="I58" s="30" t="s">
        <v>434</v>
      </c>
      <c r="J58" s="31" t="s">
        <v>435</v>
      </c>
      <c r="K58" s="31" t="s">
        <v>262</v>
      </c>
      <c r="L58" s="31" t="s">
        <v>436</v>
      </c>
      <c r="M58" s="32"/>
      <c r="N58" s="32"/>
      <c r="O58" s="32"/>
      <c r="P58" s="45" t="s">
        <v>264</v>
      </c>
      <c r="Q58" s="45" t="s">
        <v>416</v>
      </c>
      <c r="R58" s="45" t="s">
        <v>437</v>
      </c>
      <c r="S58" s="102" t="s">
        <v>438</v>
      </c>
      <c r="T58" s="73" t="s">
        <v>585</v>
      </c>
      <c r="U58" s="73" t="s">
        <v>637</v>
      </c>
      <c r="V58" s="73" t="s">
        <v>638</v>
      </c>
      <c r="W58" s="87" t="s">
        <v>614</v>
      </c>
      <c r="X58" s="97" t="s">
        <v>615</v>
      </c>
      <c r="Y58" s="87" t="s">
        <v>639</v>
      </c>
      <c r="Z58" s="76" t="s">
        <v>561</v>
      </c>
      <c r="AA58" s="90"/>
      <c r="AB58" s="91"/>
      <c r="AC58" s="79" t="s">
        <v>142</v>
      </c>
      <c r="AD58" s="79" t="s">
        <v>142</v>
      </c>
      <c r="AE58" s="79" t="s">
        <v>142</v>
      </c>
      <c r="AF58" s="80" t="s">
        <v>142</v>
      </c>
      <c r="AG58" s="80" t="s">
        <v>142</v>
      </c>
      <c r="AH58" s="80" t="s">
        <v>142</v>
      </c>
      <c r="AI58" s="82" t="s">
        <v>142</v>
      </c>
      <c r="AJ58" s="82" t="s">
        <v>142</v>
      </c>
      <c r="AK58" s="82" t="s">
        <v>142</v>
      </c>
      <c r="AL58" s="83" t="s">
        <v>142</v>
      </c>
      <c r="AM58" s="83" t="s">
        <v>142</v>
      </c>
      <c r="AN58" s="83" t="s">
        <v>142</v>
      </c>
      <c r="AO58" s="79" t="s">
        <v>142</v>
      </c>
      <c r="AP58" s="79" t="s">
        <v>142</v>
      </c>
      <c r="AQ58" s="79" t="s">
        <v>142</v>
      </c>
      <c r="AR58" s="62" t="s">
        <v>142</v>
      </c>
      <c r="AS58" s="62" t="s">
        <v>142</v>
      </c>
      <c r="AT58" s="62" t="s">
        <v>142</v>
      </c>
      <c r="AX58" s="88" t="s">
        <v>574</v>
      </c>
      <c r="AY58" s="88" t="s">
        <v>575</v>
      </c>
      <c r="AZ58" s="88" t="s">
        <v>576</v>
      </c>
      <c r="BA58" s="91"/>
      <c r="BB58" s="91"/>
      <c r="BC58" s="92"/>
      <c r="BD58" s="91"/>
      <c r="BE58" s="91"/>
      <c r="BF58" s="91"/>
    </row>
    <row r="59" spans="1:58" ht="298.5" customHeight="1">
      <c r="A59" s="25" t="s">
        <v>3</v>
      </c>
      <c r="B59" s="26" t="s">
        <v>244</v>
      </c>
      <c r="C59" s="29" t="s">
        <v>245</v>
      </c>
      <c r="D59" s="28" t="s">
        <v>205</v>
      </c>
      <c r="E59" s="28" t="s">
        <v>246</v>
      </c>
      <c r="F59" s="29" t="s">
        <v>432</v>
      </c>
      <c r="G59" s="29" t="s">
        <v>433</v>
      </c>
      <c r="H59" s="30" t="s">
        <v>259</v>
      </c>
      <c r="I59" s="30" t="s">
        <v>434</v>
      </c>
      <c r="J59" s="31" t="s">
        <v>435</v>
      </c>
      <c r="K59" s="31" t="s">
        <v>262</v>
      </c>
      <c r="L59" s="31" t="s">
        <v>436</v>
      </c>
      <c r="M59" s="32"/>
      <c r="N59" s="32"/>
      <c r="O59" s="32"/>
      <c r="P59" s="45" t="s">
        <v>264</v>
      </c>
      <c r="Q59" s="45" t="s">
        <v>416</v>
      </c>
      <c r="R59" s="45" t="s">
        <v>437</v>
      </c>
      <c r="S59" s="102" t="s">
        <v>438</v>
      </c>
      <c r="T59" s="73" t="s">
        <v>585</v>
      </c>
      <c r="U59" s="73" t="s">
        <v>640</v>
      </c>
      <c r="V59" s="73" t="s">
        <v>641</v>
      </c>
      <c r="W59" s="75" t="s">
        <v>142</v>
      </c>
      <c r="X59" s="75" t="s">
        <v>142</v>
      </c>
      <c r="Y59" s="75" t="s">
        <v>142</v>
      </c>
      <c r="Z59" s="76" t="s">
        <v>561</v>
      </c>
      <c r="AA59" s="90"/>
      <c r="AB59" s="91"/>
      <c r="AC59" s="79" t="s">
        <v>142</v>
      </c>
      <c r="AD59" s="79" t="s">
        <v>142</v>
      </c>
      <c r="AE59" s="79" t="s">
        <v>142</v>
      </c>
      <c r="AF59" s="80" t="s">
        <v>142</v>
      </c>
      <c r="AG59" s="80" t="s">
        <v>142</v>
      </c>
      <c r="AH59" s="80" t="s">
        <v>142</v>
      </c>
      <c r="AI59" s="82" t="s">
        <v>142</v>
      </c>
      <c r="AJ59" s="82" t="s">
        <v>142</v>
      </c>
      <c r="AK59" s="82" t="s">
        <v>142</v>
      </c>
      <c r="AL59" s="83" t="s">
        <v>142</v>
      </c>
      <c r="AM59" s="83" t="s">
        <v>142</v>
      </c>
      <c r="AN59" s="83" t="s">
        <v>142</v>
      </c>
      <c r="AO59" s="79" t="s">
        <v>142</v>
      </c>
      <c r="AP59" s="79" t="s">
        <v>142</v>
      </c>
      <c r="AQ59" s="79" t="s">
        <v>142</v>
      </c>
      <c r="AR59" s="62" t="s">
        <v>142</v>
      </c>
      <c r="AS59" s="62" t="s">
        <v>142</v>
      </c>
      <c r="AT59" s="62" t="s">
        <v>142</v>
      </c>
      <c r="BA59" s="91"/>
      <c r="BB59" s="91"/>
      <c r="BC59" s="92"/>
      <c r="BD59" s="91"/>
      <c r="BE59" s="91"/>
      <c r="BF59" s="91"/>
    </row>
    <row r="60" spans="1:58" ht="298.5" customHeight="1">
      <c r="A60" s="25" t="s">
        <v>3</v>
      </c>
      <c r="B60" s="26" t="s">
        <v>244</v>
      </c>
      <c r="C60" s="29" t="s">
        <v>245</v>
      </c>
      <c r="D60" s="28" t="s">
        <v>205</v>
      </c>
      <c r="E60" s="28" t="s">
        <v>246</v>
      </c>
      <c r="F60" s="29" t="s">
        <v>432</v>
      </c>
      <c r="G60" s="29" t="s">
        <v>433</v>
      </c>
      <c r="H60" s="30" t="s">
        <v>259</v>
      </c>
      <c r="I60" s="30" t="s">
        <v>434</v>
      </c>
      <c r="J60" s="31" t="s">
        <v>435</v>
      </c>
      <c r="K60" s="31" t="s">
        <v>262</v>
      </c>
      <c r="L60" s="31" t="s">
        <v>436</v>
      </c>
      <c r="M60" s="32"/>
      <c r="N60" s="32"/>
      <c r="O60" s="32"/>
      <c r="P60" s="33" t="s">
        <v>214</v>
      </c>
      <c r="Q60" s="33" t="s">
        <v>215</v>
      </c>
      <c r="R60" s="33" t="s">
        <v>393</v>
      </c>
      <c r="S60" s="34" t="s">
        <v>439</v>
      </c>
      <c r="T60" s="73" t="s">
        <v>585</v>
      </c>
      <c r="U60" s="73" t="s">
        <v>642</v>
      </c>
      <c r="V60" s="73" t="s">
        <v>643</v>
      </c>
      <c r="W60" s="75" t="s">
        <v>142</v>
      </c>
      <c r="X60" s="75" t="s">
        <v>142</v>
      </c>
      <c r="Y60" s="75" t="s">
        <v>142</v>
      </c>
      <c r="Z60" s="76" t="s">
        <v>561</v>
      </c>
      <c r="AA60" s="90"/>
      <c r="AB60" s="91"/>
      <c r="AC60" s="79" t="s">
        <v>142</v>
      </c>
      <c r="AD60" s="79" t="s">
        <v>142</v>
      </c>
      <c r="AE60" s="79" t="s">
        <v>142</v>
      </c>
      <c r="AF60" s="80" t="s">
        <v>142</v>
      </c>
      <c r="AG60" s="80" t="s">
        <v>142</v>
      </c>
      <c r="AH60" s="80" t="s">
        <v>142</v>
      </c>
      <c r="AI60" s="82" t="s">
        <v>142</v>
      </c>
      <c r="AJ60" s="82" t="s">
        <v>142</v>
      </c>
      <c r="AK60" s="82" t="s">
        <v>142</v>
      </c>
      <c r="AL60" s="83" t="s">
        <v>142</v>
      </c>
      <c r="AM60" s="83" t="s">
        <v>142</v>
      </c>
      <c r="AN60" s="83" t="s">
        <v>142</v>
      </c>
      <c r="AO60" s="79" t="s">
        <v>142</v>
      </c>
      <c r="AP60" s="79" t="s">
        <v>142</v>
      </c>
      <c r="AQ60" s="79" t="s">
        <v>142</v>
      </c>
      <c r="AR60" s="62" t="s">
        <v>142</v>
      </c>
      <c r="AS60" s="62" t="s">
        <v>142</v>
      </c>
      <c r="AT60" s="62" t="s">
        <v>142</v>
      </c>
      <c r="BA60" s="91"/>
      <c r="BB60" s="91"/>
      <c r="BC60" s="92"/>
      <c r="BD60" s="91"/>
      <c r="BE60" s="91"/>
      <c r="BF60" s="91"/>
    </row>
    <row r="61" spans="1:58" s="36" customFormat="1" ht="293.25" customHeight="1">
      <c r="A61" s="25" t="s">
        <v>3</v>
      </c>
      <c r="B61" s="26" t="s">
        <v>244</v>
      </c>
      <c r="C61" s="27" t="s">
        <v>440</v>
      </c>
      <c r="D61" s="37" t="s">
        <v>205</v>
      </c>
      <c r="E61" s="37" t="s">
        <v>246</v>
      </c>
      <c r="F61" s="27" t="s">
        <v>441</v>
      </c>
      <c r="G61" s="27" t="s">
        <v>442</v>
      </c>
      <c r="H61" s="30" t="s">
        <v>443</v>
      </c>
      <c r="I61" s="30" t="s">
        <v>398</v>
      </c>
      <c r="J61" s="31" t="s">
        <v>399</v>
      </c>
      <c r="K61" s="31" t="s">
        <v>444</v>
      </c>
      <c r="L61" s="31" t="s">
        <v>445</v>
      </c>
      <c r="M61" s="32"/>
      <c r="N61" s="32"/>
      <c r="O61" s="32"/>
      <c r="P61" s="33" t="s">
        <v>214</v>
      </c>
      <c r="Q61" s="33" t="s">
        <v>215</v>
      </c>
      <c r="R61" s="33" t="s">
        <v>393</v>
      </c>
      <c r="S61" s="34" t="s">
        <v>439</v>
      </c>
      <c r="T61" s="73" t="s">
        <v>585</v>
      </c>
      <c r="U61" s="73" t="s">
        <v>644</v>
      </c>
      <c r="V61" s="73" t="s">
        <v>645</v>
      </c>
      <c r="W61" s="75" t="s">
        <v>142</v>
      </c>
      <c r="X61" s="75" t="s">
        <v>142</v>
      </c>
      <c r="Y61" s="75" t="s">
        <v>142</v>
      </c>
      <c r="Z61" s="76" t="s">
        <v>561</v>
      </c>
      <c r="AA61" s="90"/>
      <c r="AB61" s="91"/>
      <c r="AC61" s="79" t="s">
        <v>142</v>
      </c>
      <c r="AD61" s="79" t="s">
        <v>142</v>
      </c>
      <c r="AE61" s="79" t="s">
        <v>142</v>
      </c>
      <c r="AF61" s="80" t="s">
        <v>142</v>
      </c>
      <c r="AG61" s="80" t="s">
        <v>142</v>
      </c>
      <c r="AH61" s="80" t="s">
        <v>142</v>
      </c>
      <c r="AI61" s="82" t="s">
        <v>142</v>
      </c>
      <c r="AJ61" s="82" t="s">
        <v>142</v>
      </c>
      <c r="AK61" s="82" t="s">
        <v>142</v>
      </c>
      <c r="AL61" s="83" t="s">
        <v>142</v>
      </c>
      <c r="AM61" s="83" t="s">
        <v>142</v>
      </c>
      <c r="AN61" s="83" t="s">
        <v>142</v>
      </c>
      <c r="AO61" s="79" t="s">
        <v>142</v>
      </c>
      <c r="AP61" s="79" t="s">
        <v>142</v>
      </c>
      <c r="AQ61" s="79" t="s">
        <v>142</v>
      </c>
      <c r="AR61" s="62" t="s">
        <v>142</v>
      </c>
      <c r="AS61" s="62" t="s">
        <v>142</v>
      </c>
      <c r="AT61" s="62" t="s">
        <v>142</v>
      </c>
      <c r="BA61" s="78"/>
      <c r="BB61" s="78"/>
      <c r="BC61" s="85"/>
      <c r="BD61" s="78"/>
      <c r="BE61" s="78"/>
      <c r="BF61" s="78"/>
    </row>
    <row r="62" spans="1:58" s="36" customFormat="1" ht="409.5" customHeight="1">
      <c r="A62" s="25" t="s">
        <v>3</v>
      </c>
      <c r="B62" s="26" t="s">
        <v>244</v>
      </c>
      <c r="C62" s="29" t="s">
        <v>245</v>
      </c>
      <c r="D62" s="28" t="s">
        <v>205</v>
      </c>
      <c r="E62" s="28" t="s">
        <v>246</v>
      </c>
      <c r="F62" s="29" t="s">
        <v>268</v>
      </c>
      <c r="G62" s="29" t="s">
        <v>269</v>
      </c>
      <c r="H62" s="30" t="s">
        <v>259</v>
      </c>
      <c r="I62" s="30" t="s">
        <v>294</v>
      </c>
      <c r="J62" s="31" t="s">
        <v>295</v>
      </c>
      <c r="K62" s="30" t="s">
        <v>273</v>
      </c>
      <c r="L62" s="31" t="s">
        <v>296</v>
      </c>
      <c r="M62" s="32"/>
      <c r="N62" s="32"/>
      <c r="O62" s="32"/>
      <c r="P62" s="33" t="s">
        <v>221</v>
      </c>
      <c r="Q62" s="33" t="s">
        <v>297</v>
      </c>
      <c r="R62" s="33" t="s">
        <v>298</v>
      </c>
      <c r="S62" s="34" t="s">
        <v>299</v>
      </c>
      <c r="T62" s="73" t="s">
        <v>557</v>
      </c>
      <c r="U62" s="73" t="s">
        <v>577</v>
      </c>
      <c r="V62" s="73" t="s">
        <v>594</v>
      </c>
      <c r="W62" s="87" t="s">
        <v>646</v>
      </c>
      <c r="X62" s="87" t="s">
        <v>647</v>
      </c>
      <c r="Y62" s="87" t="s">
        <v>648</v>
      </c>
      <c r="Z62" s="76" t="s">
        <v>561</v>
      </c>
      <c r="AA62" s="77"/>
      <c r="AB62" s="78"/>
      <c r="AC62" s="79" t="s">
        <v>142</v>
      </c>
      <c r="AD62" s="79" t="s">
        <v>142</v>
      </c>
      <c r="AE62" s="79" t="s">
        <v>142</v>
      </c>
      <c r="AF62" s="80" t="s">
        <v>142</v>
      </c>
      <c r="AG62" s="80" t="s">
        <v>142</v>
      </c>
      <c r="AH62" s="80" t="s">
        <v>142</v>
      </c>
      <c r="AI62" s="103" t="s">
        <v>649</v>
      </c>
      <c r="AJ62" s="103" t="s">
        <v>650</v>
      </c>
      <c r="AK62" s="103" t="s">
        <v>651</v>
      </c>
      <c r="AL62" s="83" t="s">
        <v>142</v>
      </c>
      <c r="AM62" s="83" t="s">
        <v>142</v>
      </c>
      <c r="AN62" s="83" t="s">
        <v>142</v>
      </c>
      <c r="AO62" s="79" t="s">
        <v>142</v>
      </c>
      <c r="AP62" s="79" t="s">
        <v>142</v>
      </c>
      <c r="AQ62" s="79" t="s">
        <v>142</v>
      </c>
      <c r="AR62" s="62" t="s">
        <v>588</v>
      </c>
      <c r="AS62" s="62" t="s">
        <v>589</v>
      </c>
      <c r="AT62" s="62" t="s">
        <v>590</v>
      </c>
      <c r="BA62" s="78"/>
      <c r="BB62" s="78"/>
      <c r="BC62" s="85"/>
      <c r="BD62" s="59" t="s">
        <v>566</v>
      </c>
      <c r="BE62" s="84" t="s">
        <v>567</v>
      </c>
      <c r="BF62" s="59" t="s">
        <v>568</v>
      </c>
    </row>
    <row r="63" spans="1:58" s="36" customFormat="1" ht="409.5" customHeight="1">
      <c r="A63" s="25" t="s">
        <v>3</v>
      </c>
      <c r="B63" s="26" t="s">
        <v>244</v>
      </c>
      <c r="C63" s="29" t="s">
        <v>245</v>
      </c>
      <c r="D63" s="28" t="s">
        <v>205</v>
      </c>
      <c r="E63" s="28" t="s">
        <v>246</v>
      </c>
      <c r="F63" s="29" t="s">
        <v>268</v>
      </c>
      <c r="G63" s="29" t="s">
        <v>279</v>
      </c>
      <c r="H63" s="30" t="s">
        <v>280</v>
      </c>
      <c r="I63" s="30" t="s">
        <v>281</v>
      </c>
      <c r="J63" s="31" t="s">
        <v>282</v>
      </c>
      <c r="K63" s="31" t="s">
        <v>283</v>
      </c>
      <c r="L63" s="31" t="s">
        <v>284</v>
      </c>
      <c r="M63" s="32"/>
      <c r="N63" s="32"/>
      <c r="O63" s="32"/>
      <c r="P63" s="33" t="s">
        <v>214</v>
      </c>
      <c r="Q63" s="33" t="s">
        <v>254</v>
      </c>
      <c r="R63" s="33" t="s">
        <v>285</v>
      </c>
      <c r="S63" s="34" t="s">
        <v>286</v>
      </c>
      <c r="T63" s="73" t="s">
        <v>557</v>
      </c>
      <c r="U63" s="73" t="s">
        <v>558</v>
      </c>
      <c r="V63" s="73" t="s">
        <v>559</v>
      </c>
      <c r="W63" s="75" t="s">
        <v>142</v>
      </c>
      <c r="X63" s="75" t="s">
        <v>142</v>
      </c>
      <c r="Y63" s="75" t="s">
        <v>142</v>
      </c>
      <c r="Z63" s="76" t="s">
        <v>561</v>
      </c>
      <c r="AA63" s="77"/>
      <c r="AB63" s="78"/>
      <c r="AC63" s="79" t="s">
        <v>142</v>
      </c>
      <c r="AD63" s="79" t="s">
        <v>142</v>
      </c>
      <c r="AE63" s="79" t="s">
        <v>142</v>
      </c>
      <c r="AF63" s="80" t="s">
        <v>142</v>
      </c>
      <c r="AG63" s="80" t="s">
        <v>142</v>
      </c>
      <c r="AH63" s="80" t="s">
        <v>142</v>
      </c>
      <c r="AI63" s="82" t="s">
        <v>142</v>
      </c>
      <c r="AJ63" s="82" t="s">
        <v>142</v>
      </c>
      <c r="AK63" s="82" t="s">
        <v>142</v>
      </c>
      <c r="AL63" s="83" t="s">
        <v>142</v>
      </c>
      <c r="AM63" s="83" t="s">
        <v>142</v>
      </c>
      <c r="AN63" s="83" t="s">
        <v>142</v>
      </c>
      <c r="AO63" s="79" t="s">
        <v>142</v>
      </c>
      <c r="AP63" s="79" t="s">
        <v>142</v>
      </c>
      <c r="AQ63" s="79" t="s">
        <v>142</v>
      </c>
      <c r="AR63" s="62" t="s">
        <v>588</v>
      </c>
      <c r="AS63" s="62" t="s">
        <v>589</v>
      </c>
      <c r="AT63" s="62" t="s">
        <v>590</v>
      </c>
      <c r="BA63" s="78"/>
      <c r="BB63" s="78"/>
      <c r="BC63" s="85"/>
      <c r="BD63" s="78"/>
      <c r="BE63" s="78"/>
      <c r="BF63" s="78"/>
    </row>
    <row r="64" spans="1:58" s="36" customFormat="1" ht="409.5" customHeight="1">
      <c r="A64" s="25" t="s">
        <v>3</v>
      </c>
      <c r="B64" s="26" t="s">
        <v>244</v>
      </c>
      <c r="C64" s="29" t="s">
        <v>245</v>
      </c>
      <c r="D64" s="28" t="s">
        <v>205</v>
      </c>
      <c r="E64" s="28" t="s">
        <v>246</v>
      </c>
      <c r="F64" s="29" t="s">
        <v>268</v>
      </c>
      <c r="G64" s="29" t="s">
        <v>279</v>
      </c>
      <c r="H64" s="30" t="s">
        <v>280</v>
      </c>
      <c r="I64" s="30" t="s">
        <v>281</v>
      </c>
      <c r="J64" s="31" t="s">
        <v>282</v>
      </c>
      <c r="K64" s="31" t="s">
        <v>283</v>
      </c>
      <c r="L64" s="31" t="s">
        <v>284</v>
      </c>
      <c r="M64" s="32"/>
      <c r="N64" s="32"/>
      <c r="O64" s="32"/>
      <c r="P64" s="33" t="s">
        <v>214</v>
      </c>
      <c r="Q64" s="33" t="s">
        <v>254</v>
      </c>
      <c r="R64" s="33" t="s">
        <v>285</v>
      </c>
      <c r="S64" s="34" t="s">
        <v>286</v>
      </c>
      <c r="T64" s="73" t="s">
        <v>557</v>
      </c>
      <c r="U64" s="73" t="s">
        <v>558</v>
      </c>
      <c r="V64" s="73" t="s">
        <v>569</v>
      </c>
      <c r="W64" s="75" t="s">
        <v>142</v>
      </c>
      <c r="X64" s="75" t="s">
        <v>142</v>
      </c>
      <c r="Y64" s="75" t="s">
        <v>142</v>
      </c>
      <c r="Z64" s="76" t="s">
        <v>561</v>
      </c>
      <c r="AA64" s="77"/>
      <c r="AB64" s="78"/>
      <c r="AC64" s="79" t="s">
        <v>142</v>
      </c>
      <c r="AD64" s="79" t="s">
        <v>142</v>
      </c>
      <c r="AE64" s="79" t="s">
        <v>142</v>
      </c>
      <c r="AF64" s="80" t="s">
        <v>142</v>
      </c>
      <c r="AG64" s="80" t="s">
        <v>142</v>
      </c>
      <c r="AH64" s="80" t="s">
        <v>142</v>
      </c>
      <c r="AI64" s="82" t="s">
        <v>142</v>
      </c>
      <c r="AJ64" s="82" t="s">
        <v>142</v>
      </c>
      <c r="AK64" s="82" t="s">
        <v>142</v>
      </c>
      <c r="AL64" s="83" t="s">
        <v>142</v>
      </c>
      <c r="AM64" s="83" t="s">
        <v>142</v>
      </c>
      <c r="AN64" s="83" t="s">
        <v>142</v>
      </c>
      <c r="AO64" s="79" t="s">
        <v>142</v>
      </c>
      <c r="AP64" s="79" t="s">
        <v>142</v>
      </c>
      <c r="AQ64" s="79" t="s">
        <v>142</v>
      </c>
      <c r="AR64" s="62" t="s">
        <v>588</v>
      </c>
      <c r="AS64" s="62" t="s">
        <v>589</v>
      </c>
      <c r="AT64" s="62" t="s">
        <v>590</v>
      </c>
      <c r="BA64" s="78"/>
      <c r="BB64" s="78"/>
      <c r="BC64" s="85"/>
      <c r="BD64" s="78"/>
      <c r="BE64" s="78"/>
      <c r="BF64" s="78"/>
    </row>
    <row r="65" spans="1:58" s="36" customFormat="1" ht="409.5" customHeight="1">
      <c r="A65" s="25" t="s">
        <v>3</v>
      </c>
      <c r="B65" s="26" t="s">
        <v>244</v>
      </c>
      <c r="C65" s="29" t="s">
        <v>245</v>
      </c>
      <c r="D65" s="28" t="s">
        <v>205</v>
      </c>
      <c r="E65" s="28" t="s">
        <v>246</v>
      </c>
      <c r="F65" s="29" t="s">
        <v>268</v>
      </c>
      <c r="G65" s="29" t="s">
        <v>279</v>
      </c>
      <c r="H65" s="30" t="s">
        <v>280</v>
      </c>
      <c r="I65" s="30" t="s">
        <v>281</v>
      </c>
      <c r="J65" s="31" t="s">
        <v>282</v>
      </c>
      <c r="K65" s="31" t="s">
        <v>283</v>
      </c>
      <c r="L65" s="31" t="s">
        <v>284</v>
      </c>
      <c r="M65" s="32"/>
      <c r="N65" s="32"/>
      <c r="O65" s="32"/>
      <c r="P65" s="33" t="s">
        <v>214</v>
      </c>
      <c r="Q65" s="33" t="s">
        <v>254</v>
      </c>
      <c r="R65" s="33" t="s">
        <v>285</v>
      </c>
      <c r="S65" s="34" t="s">
        <v>286</v>
      </c>
      <c r="T65" s="73" t="s">
        <v>557</v>
      </c>
      <c r="U65" s="73" t="s">
        <v>558</v>
      </c>
      <c r="V65" s="73" t="s">
        <v>570</v>
      </c>
      <c r="W65" s="97" t="s">
        <v>652</v>
      </c>
      <c r="X65" s="87" t="s">
        <v>653</v>
      </c>
      <c r="Y65" s="87" t="s">
        <v>654</v>
      </c>
      <c r="Z65" s="76" t="s">
        <v>561</v>
      </c>
      <c r="AA65" s="77"/>
      <c r="AB65" s="78"/>
      <c r="AC65" s="79" t="s">
        <v>142</v>
      </c>
      <c r="AD65" s="79" t="s">
        <v>142</v>
      </c>
      <c r="AE65" s="79" t="s">
        <v>142</v>
      </c>
      <c r="AF65" s="80" t="s">
        <v>142</v>
      </c>
      <c r="AG65" s="80" t="s">
        <v>142</v>
      </c>
      <c r="AH65" s="80" t="s">
        <v>142</v>
      </c>
      <c r="AI65" s="103" t="s">
        <v>649</v>
      </c>
      <c r="AJ65" s="103" t="s">
        <v>655</v>
      </c>
      <c r="AK65" s="103" t="s">
        <v>656</v>
      </c>
      <c r="AL65" s="83" t="s">
        <v>142</v>
      </c>
      <c r="AM65" s="83" t="s">
        <v>142</v>
      </c>
      <c r="AN65" s="83" t="s">
        <v>142</v>
      </c>
      <c r="AO65" s="101" t="s">
        <v>591</v>
      </c>
      <c r="AP65" s="101" t="s">
        <v>657</v>
      </c>
      <c r="AQ65" s="101" t="s">
        <v>658</v>
      </c>
      <c r="AR65" s="62" t="s">
        <v>588</v>
      </c>
      <c r="AS65" s="62" t="s">
        <v>589</v>
      </c>
      <c r="AT65" s="62" t="s">
        <v>590</v>
      </c>
      <c r="AX65" s="88" t="s">
        <v>574</v>
      </c>
      <c r="AY65" s="88" t="s">
        <v>575</v>
      </c>
      <c r="AZ65" s="88" t="s">
        <v>576</v>
      </c>
      <c r="BA65" s="98" t="s">
        <v>617</v>
      </c>
      <c r="BB65" s="99" t="s">
        <v>618</v>
      </c>
      <c r="BC65" s="100" t="s">
        <v>619</v>
      </c>
      <c r="BD65" s="59" t="s">
        <v>566</v>
      </c>
      <c r="BE65" s="84" t="s">
        <v>567</v>
      </c>
      <c r="BF65" s="59" t="s">
        <v>568</v>
      </c>
    </row>
    <row r="66" spans="1:58" s="36" customFormat="1" ht="409.5" customHeight="1">
      <c r="A66" s="25" t="s">
        <v>3</v>
      </c>
      <c r="B66" s="26" t="s">
        <v>244</v>
      </c>
      <c r="C66" s="29" t="s">
        <v>245</v>
      </c>
      <c r="D66" s="28" t="s">
        <v>205</v>
      </c>
      <c r="E66" s="28" t="s">
        <v>246</v>
      </c>
      <c r="F66" s="29" t="s">
        <v>268</v>
      </c>
      <c r="G66" s="29" t="s">
        <v>269</v>
      </c>
      <c r="H66" s="30" t="s">
        <v>287</v>
      </c>
      <c r="I66" s="30" t="s">
        <v>288</v>
      </c>
      <c r="J66" s="31" t="s">
        <v>289</v>
      </c>
      <c r="K66" s="31" t="s">
        <v>290</v>
      </c>
      <c r="L66" s="31" t="s">
        <v>291</v>
      </c>
      <c r="M66" s="32"/>
      <c r="N66" s="32"/>
      <c r="O66" s="32"/>
      <c r="P66" s="33" t="s">
        <v>214</v>
      </c>
      <c r="Q66" s="33" t="s">
        <v>215</v>
      </c>
      <c r="R66" s="33" t="s">
        <v>292</v>
      </c>
      <c r="S66" s="34" t="s">
        <v>293</v>
      </c>
      <c r="T66" s="73" t="s">
        <v>557</v>
      </c>
      <c r="U66" s="73" t="s">
        <v>577</v>
      </c>
      <c r="V66" s="73" t="s">
        <v>594</v>
      </c>
      <c r="W66" s="74" t="s">
        <v>659</v>
      </c>
      <c r="X66" s="74" t="s">
        <v>572</v>
      </c>
      <c r="Y66" s="74" t="s">
        <v>660</v>
      </c>
      <c r="Z66" s="76" t="s">
        <v>561</v>
      </c>
      <c r="AA66" s="77"/>
      <c r="AB66" s="78"/>
      <c r="AC66" s="79" t="s">
        <v>142</v>
      </c>
      <c r="AD66" s="79" t="s">
        <v>142</v>
      </c>
      <c r="AE66" s="79" t="s">
        <v>142</v>
      </c>
      <c r="AF66" s="80" t="s">
        <v>142</v>
      </c>
      <c r="AG66" s="80" t="s">
        <v>142</v>
      </c>
      <c r="AH66" s="80" t="s">
        <v>142</v>
      </c>
      <c r="AI66" s="103" t="s">
        <v>649</v>
      </c>
      <c r="AJ66" s="103" t="s">
        <v>661</v>
      </c>
      <c r="AK66" s="103" t="s">
        <v>662</v>
      </c>
      <c r="AL66" s="83" t="s">
        <v>142</v>
      </c>
      <c r="AM66" s="83" t="s">
        <v>142</v>
      </c>
      <c r="AN66" s="83" t="s">
        <v>142</v>
      </c>
      <c r="AO66" s="79" t="s">
        <v>142</v>
      </c>
      <c r="AP66" s="79" t="s">
        <v>142</v>
      </c>
      <c r="AQ66" s="79" t="s">
        <v>142</v>
      </c>
      <c r="AR66" s="62" t="s">
        <v>588</v>
      </c>
      <c r="AS66" s="62" t="s">
        <v>589</v>
      </c>
      <c r="AT66" s="62" t="s">
        <v>590</v>
      </c>
      <c r="BA66" s="78"/>
      <c r="BB66" s="78"/>
      <c r="BC66" s="85"/>
      <c r="BD66" s="78"/>
      <c r="BE66" s="78"/>
      <c r="BF66" s="78"/>
    </row>
    <row r="67" spans="1:58" ht="327" customHeight="1">
      <c r="A67" s="25" t="s">
        <v>3</v>
      </c>
      <c r="B67" s="26" t="s">
        <v>300</v>
      </c>
      <c r="C67" s="27" t="s">
        <v>301</v>
      </c>
      <c r="D67" s="37" t="s">
        <v>205</v>
      </c>
      <c r="E67" s="37" t="s">
        <v>206</v>
      </c>
      <c r="F67" s="27" t="s">
        <v>302</v>
      </c>
      <c r="G67" s="27" t="s">
        <v>303</v>
      </c>
      <c r="H67" s="30" t="s">
        <v>304</v>
      </c>
      <c r="I67" s="30" t="s">
        <v>305</v>
      </c>
      <c r="J67" s="31" t="s">
        <v>306</v>
      </c>
      <c r="K67" s="30" t="s">
        <v>273</v>
      </c>
      <c r="L67" s="31" t="s">
        <v>307</v>
      </c>
      <c r="M67" s="32"/>
      <c r="N67" s="32"/>
      <c r="O67" s="32"/>
      <c r="P67" s="33" t="s">
        <v>264</v>
      </c>
      <c r="Q67" s="33" t="s">
        <v>265</v>
      </c>
      <c r="R67" s="33" t="s">
        <v>308</v>
      </c>
      <c r="S67" s="34" t="s">
        <v>309</v>
      </c>
      <c r="T67" s="73" t="s">
        <v>557</v>
      </c>
      <c r="U67" s="73" t="s">
        <v>595</v>
      </c>
      <c r="V67" s="73" t="s">
        <v>663</v>
      </c>
      <c r="W67" s="75" t="s">
        <v>142</v>
      </c>
      <c r="X67" s="75" t="s">
        <v>142</v>
      </c>
      <c r="Y67" s="75" t="s">
        <v>142</v>
      </c>
      <c r="Z67" s="76" t="s">
        <v>561</v>
      </c>
      <c r="AA67" s="90"/>
      <c r="AB67" s="91"/>
      <c r="AC67" s="79" t="s">
        <v>142</v>
      </c>
      <c r="AD67" s="79" t="s">
        <v>142</v>
      </c>
      <c r="AE67" s="79" t="s">
        <v>142</v>
      </c>
      <c r="AF67" s="80" t="s">
        <v>142</v>
      </c>
      <c r="AG67" s="80" t="s">
        <v>142</v>
      </c>
      <c r="AH67" s="80" t="s">
        <v>142</v>
      </c>
      <c r="AI67" s="82" t="s">
        <v>142</v>
      </c>
      <c r="AJ67" s="82" t="s">
        <v>142</v>
      </c>
      <c r="AK67" s="82" t="s">
        <v>142</v>
      </c>
      <c r="AL67" s="83" t="s">
        <v>142</v>
      </c>
      <c r="AM67" s="83" t="s">
        <v>142</v>
      </c>
      <c r="AN67" s="83" t="s">
        <v>142</v>
      </c>
      <c r="AO67" s="79" t="s">
        <v>142</v>
      </c>
      <c r="AP67" s="79" t="s">
        <v>142</v>
      </c>
      <c r="AQ67" s="79" t="s">
        <v>142</v>
      </c>
      <c r="AR67" s="62" t="s">
        <v>142</v>
      </c>
      <c r="AS67" s="62" t="s">
        <v>142</v>
      </c>
      <c r="AT67" s="62" t="s">
        <v>142</v>
      </c>
      <c r="BA67" s="91"/>
      <c r="BB67" s="91"/>
      <c r="BC67" s="92"/>
      <c r="BD67" s="91"/>
      <c r="BE67" s="91"/>
      <c r="BF67" s="91"/>
    </row>
    <row r="68" spans="1:58" s="36" customFormat="1" ht="245.25" customHeight="1">
      <c r="A68" s="25" t="s">
        <v>3</v>
      </c>
      <c r="B68" s="26" t="s">
        <v>203</v>
      </c>
      <c r="C68" s="27" t="s">
        <v>204</v>
      </c>
      <c r="D68" s="28" t="s">
        <v>205</v>
      </c>
      <c r="E68" s="28" t="s">
        <v>206</v>
      </c>
      <c r="F68" s="29" t="s">
        <v>207</v>
      </c>
      <c r="G68" s="29" t="s">
        <v>208</v>
      </c>
      <c r="H68" s="30" t="s">
        <v>209</v>
      </c>
      <c r="I68" s="30" t="s">
        <v>218</v>
      </c>
      <c r="J68" s="31" t="s">
        <v>219</v>
      </c>
      <c r="K68" s="31" t="s">
        <v>212</v>
      </c>
      <c r="L68" s="31" t="s">
        <v>220</v>
      </c>
      <c r="M68" s="32"/>
      <c r="N68" s="32"/>
      <c r="O68" s="32"/>
      <c r="P68" s="33" t="s">
        <v>221</v>
      </c>
      <c r="Q68" s="33" t="s">
        <v>222</v>
      </c>
      <c r="R68" s="33" t="s">
        <v>223</v>
      </c>
      <c r="S68" s="34" t="s">
        <v>224</v>
      </c>
      <c r="T68" s="73" t="s">
        <v>557</v>
      </c>
      <c r="U68" s="73" t="s">
        <v>558</v>
      </c>
      <c r="V68" s="73" t="s">
        <v>559</v>
      </c>
      <c r="W68" s="75" t="s">
        <v>142</v>
      </c>
      <c r="X68" s="75" t="s">
        <v>142</v>
      </c>
      <c r="Y68" s="75" t="s">
        <v>142</v>
      </c>
      <c r="Z68" s="76" t="s">
        <v>561</v>
      </c>
      <c r="AA68" s="77"/>
      <c r="AB68" s="78"/>
      <c r="AC68" s="79" t="s">
        <v>142</v>
      </c>
      <c r="AD68" s="79" t="s">
        <v>142</v>
      </c>
      <c r="AE68" s="79" t="s">
        <v>142</v>
      </c>
      <c r="AF68" s="80" t="s">
        <v>142</v>
      </c>
      <c r="AG68" s="80" t="s">
        <v>142</v>
      </c>
      <c r="AH68" s="80" t="s">
        <v>142</v>
      </c>
      <c r="AI68" s="82" t="s">
        <v>142</v>
      </c>
      <c r="AJ68" s="82" t="s">
        <v>142</v>
      </c>
      <c r="AK68" s="82" t="s">
        <v>142</v>
      </c>
      <c r="AL68" s="83" t="s">
        <v>142</v>
      </c>
      <c r="AM68" s="83" t="s">
        <v>142</v>
      </c>
      <c r="AN68" s="83" t="s">
        <v>142</v>
      </c>
      <c r="AO68" s="79" t="s">
        <v>142</v>
      </c>
      <c r="AP68" s="79" t="s">
        <v>142</v>
      </c>
      <c r="AQ68" s="79" t="s">
        <v>142</v>
      </c>
      <c r="AR68" s="62" t="s">
        <v>142</v>
      </c>
      <c r="AS68" s="62" t="s">
        <v>142</v>
      </c>
      <c r="AT68" s="62" t="s">
        <v>142</v>
      </c>
      <c r="BA68" s="78"/>
      <c r="BB68" s="78"/>
      <c r="BC68" s="85"/>
      <c r="BD68" s="78"/>
      <c r="BE68" s="78"/>
      <c r="BF68" s="78"/>
    </row>
    <row r="69" spans="1:58" s="36" customFormat="1" ht="245.25" customHeight="1">
      <c r="A69" s="25" t="s">
        <v>3</v>
      </c>
      <c r="B69" s="26" t="s">
        <v>203</v>
      </c>
      <c r="C69" s="27" t="s">
        <v>204</v>
      </c>
      <c r="D69" s="28" t="s">
        <v>205</v>
      </c>
      <c r="E69" s="28" t="s">
        <v>206</v>
      </c>
      <c r="F69" s="29" t="s">
        <v>207</v>
      </c>
      <c r="G69" s="29" t="s">
        <v>208</v>
      </c>
      <c r="H69" s="30" t="s">
        <v>209</v>
      </c>
      <c r="I69" s="30" t="s">
        <v>218</v>
      </c>
      <c r="J69" s="31" t="s">
        <v>219</v>
      </c>
      <c r="K69" s="31" t="s">
        <v>212</v>
      </c>
      <c r="L69" s="31" t="s">
        <v>220</v>
      </c>
      <c r="M69" s="32"/>
      <c r="N69" s="32"/>
      <c r="O69" s="32"/>
      <c r="P69" s="33" t="s">
        <v>221</v>
      </c>
      <c r="Q69" s="33" t="s">
        <v>222</v>
      </c>
      <c r="R69" s="33" t="s">
        <v>223</v>
      </c>
      <c r="S69" s="34" t="s">
        <v>224</v>
      </c>
      <c r="T69" s="73" t="s">
        <v>557</v>
      </c>
      <c r="U69" s="73" t="s">
        <v>558</v>
      </c>
      <c r="V69" s="73" t="s">
        <v>569</v>
      </c>
      <c r="W69" s="75" t="s">
        <v>142</v>
      </c>
      <c r="X69" s="75" t="s">
        <v>142</v>
      </c>
      <c r="Y69" s="75" t="s">
        <v>142</v>
      </c>
      <c r="Z69" s="76" t="s">
        <v>561</v>
      </c>
      <c r="AA69" s="77"/>
      <c r="AB69" s="78"/>
      <c r="AC69" s="79" t="s">
        <v>142</v>
      </c>
      <c r="AD69" s="79" t="s">
        <v>142</v>
      </c>
      <c r="AE69" s="79" t="s">
        <v>142</v>
      </c>
      <c r="AF69" s="80" t="s">
        <v>142</v>
      </c>
      <c r="AG69" s="80" t="s">
        <v>142</v>
      </c>
      <c r="AH69" s="80" t="s">
        <v>142</v>
      </c>
      <c r="AI69" s="82" t="s">
        <v>142</v>
      </c>
      <c r="AJ69" s="82" t="s">
        <v>142</v>
      </c>
      <c r="AK69" s="82" t="s">
        <v>142</v>
      </c>
      <c r="AL69" s="83" t="s">
        <v>142</v>
      </c>
      <c r="AM69" s="83" t="s">
        <v>142</v>
      </c>
      <c r="AN69" s="83" t="s">
        <v>142</v>
      </c>
      <c r="AO69" s="79" t="s">
        <v>142</v>
      </c>
      <c r="AP69" s="79" t="s">
        <v>142</v>
      </c>
      <c r="AQ69" s="79" t="s">
        <v>142</v>
      </c>
      <c r="AR69" s="62" t="s">
        <v>142</v>
      </c>
      <c r="AS69" s="62" t="s">
        <v>142</v>
      </c>
      <c r="AT69" s="62" t="s">
        <v>142</v>
      </c>
      <c r="BA69" s="78"/>
      <c r="BB69" s="78"/>
      <c r="BC69" s="85"/>
      <c r="BD69" s="78"/>
      <c r="BE69" s="78"/>
      <c r="BF69" s="78"/>
    </row>
    <row r="70" spans="1:58" s="36" customFormat="1" ht="245.25" customHeight="1">
      <c r="A70" s="25" t="s">
        <v>3</v>
      </c>
      <c r="B70" s="26" t="s">
        <v>203</v>
      </c>
      <c r="C70" s="27" t="s">
        <v>204</v>
      </c>
      <c r="D70" s="28" t="s">
        <v>205</v>
      </c>
      <c r="E70" s="28" t="s">
        <v>206</v>
      </c>
      <c r="F70" s="29" t="s">
        <v>207</v>
      </c>
      <c r="G70" s="29" t="s">
        <v>208</v>
      </c>
      <c r="H70" s="30" t="s">
        <v>209</v>
      </c>
      <c r="I70" s="30" t="s">
        <v>218</v>
      </c>
      <c r="J70" s="31" t="s">
        <v>219</v>
      </c>
      <c r="K70" s="31" t="s">
        <v>212</v>
      </c>
      <c r="L70" s="31" t="s">
        <v>220</v>
      </c>
      <c r="M70" s="32"/>
      <c r="N70" s="32"/>
      <c r="O70" s="32"/>
      <c r="P70" s="33" t="s">
        <v>221</v>
      </c>
      <c r="Q70" s="33" t="s">
        <v>222</v>
      </c>
      <c r="R70" s="33" t="s">
        <v>223</v>
      </c>
      <c r="S70" s="34" t="s">
        <v>224</v>
      </c>
      <c r="T70" s="73" t="s">
        <v>557</v>
      </c>
      <c r="U70" s="73" t="s">
        <v>558</v>
      </c>
      <c r="V70" s="73" t="s">
        <v>570</v>
      </c>
      <c r="W70" s="75" t="s">
        <v>142</v>
      </c>
      <c r="X70" s="75" t="s">
        <v>142</v>
      </c>
      <c r="Y70" s="75" t="s">
        <v>142</v>
      </c>
      <c r="Z70" s="76" t="s">
        <v>561</v>
      </c>
      <c r="AA70" s="77"/>
      <c r="AB70" s="78"/>
      <c r="AC70" s="79" t="s">
        <v>142</v>
      </c>
      <c r="AD70" s="79" t="s">
        <v>142</v>
      </c>
      <c r="AE70" s="79" t="s">
        <v>142</v>
      </c>
      <c r="AF70" s="80" t="s">
        <v>142</v>
      </c>
      <c r="AG70" s="80" t="s">
        <v>142</v>
      </c>
      <c r="AH70" s="80" t="s">
        <v>142</v>
      </c>
      <c r="AI70" s="82" t="s">
        <v>142</v>
      </c>
      <c r="AJ70" s="82" t="s">
        <v>142</v>
      </c>
      <c r="AK70" s="82" t="s">
        <v>142</v>
      </c>
      <c r="AL70" s="83" t="s">
        <v>142</v>
      </c>
      <c r="AM70" s="83" t="s">
        <v>142</v>
      </c>
      <c r="AN70" s="83" t="s">
        <v>142</v>
      </c>
      <c r="AO70" s="79" t="s">
        <v>142</v>
      </c>
      <c r="AP70" s="79" t="s">
        <v>142</v>
      </c>
      <c r="AQ70" s="79" t="s">
        <v>142</v>
      </c>
      <c r="AR70" s="62" t="s">
        <v>142</v>
      </c>
      <c r="AS70" s="62" t="s">
        <v>142</v>
      </c>
      <c r="AT70" s="62" t="s">
        <v>142</v>
      </c>
      <c r="BA70" s="78"/>
      <c r="BB70" s="78"/>
      <c r="BC70" s="85"/>
      <c r="BD70" s="78"/>
      <c r="BE70" s="78"/>
      <c r="BF70" s="78"/>
    </row>
    <row r="71" spans="1:58" s="36" customFormat="1" ht="293.25" customHeight="1">
      <c r="A71" s="25" t="s">
        <v>3</v>
      </c>
      <c r="B71" s="26" t="s">
        <v>300</v>
      </c>
      <c r="C71" s="27" t="s">
        <v>319</v>
      </c>
      <c r="D71" s="28" t="s">
        <v>205</v>
      </c>
      <c r="E71" s="28" t="s">
        <v>206</v>
      </c>
      <c r="F71" s="29" t="s">
        <v>320</v>
      </c>
      <c r="G71" s="38" t="s">
        <v>446</v>
      </c>
      <c r="H71" s="30" t="s">
        <v>338</v>
      </c>
      <c r="I71" s="30" t="s">
        <v>447</v>
      </c>
      <c r="J71" s="31" t="s">
        <v>448</v>
      </c>
      <c r="K71" s="30" t="s">
        <v>273</v>
      </c>
      <c r="L71" s="31" t="s">
        <v>449</v>
      </c>
      <c r="M71" s="32"/>
      <c r="N71" s="32"/>
      <c r="O71" s="32"/>
      <c r="P71" s="33" t="s">
        <v>214</v>
      </c>
      <c r="Q71" s="33" t="s">
        <v>324</v>
      </c>
      <c r="R71" s="33" t="s">
        <v>325</v>
      </c>
      <c r="S71" s="34" t="s">
        <v>450</v>
      </c>
      <c r="T71" s="73" t="s">
        <v>601</v>
      </c>
      <c r="U71" s="73" t="s">
        <v>602</v>
      </c>
      <c r="V71" s="73" t="s">
        <v>664</v>
      </c>
      <c r="W71" s="75" t="s">
        <v>142</v>
      </c>
      <c r="X71" s="75" t="s">
        <v>142</v>
      </c>
      <c r="Y71" s="75" t="s">
        <v>142</v>
      </c>
      <c r="Z71" s="76" t="s">
        <v>561</v>
      </c>
      <c r="AA71" s="90"/>
      <c r="AB71" s="91"/>
      <c r="AC71" s="79" t="s">
        <v>142</v>
      </c>
      <c r="AD71" s="79" t="s">
        <v>142</v>
      </c>
      <c r="AE71" s="79" t="s">
        <v>142</v>
      </c>
      <c r="AF71" s="80" t="s">
        <v>142</v>
      </c>
      <c r="AG71" s="80" t="s">
        <v>142</v>
      </c>
      <c r="AH71" s="80" t="s">
        <v>142</v>
      </c>
      <c r="AI71" s="82" t="s">
        <v>142</v>
      </c>
      <c r="AJ71" s="82" t="s">
        <v>142</v>
      </c>
      <c r="AK71" s="82" t="s">
        <v>142</v>
      </c>
      <c r="AL71" s="83" t="s">
        <v>142</v>
      </c>
      <c r="AM71" s="83" t="s">
        <v>142</v>
      </c>
      <c r="AN71" s="83" t="s">
        <v>142</v>
      </c>
      <c r="AO71" s="79" t="s">
        <v>142</v>
      </c>
      <c r="AP71" s="79" t="s">
        <v>142</v>
      </c>
      <c r="AQ71" s="79" t="s">
        <v>142</v>
      </c>
      <c r="AR71" s="62" t="s">
        <v>665</v>
      </c>
      <c r="AS71" s="62" t="s">
        <v>666</v>
      </c>
      <c r="AT71" s="62" t="s">
        <v>667</v>
      </c>
      <c r="BA71" s="78"/>
      <c r="BB71" s="78"/>
      <c r="BC71" s="85"/>
      <c r="BD71" s="78"/>
      <c r="BE71" s="78"/>
      <c r="BF71" s="78"/>
    </row>
    <row r="72" spans="1:58" ht="312.75" customHeight="1">
      <c r="A72" s="25" t="s">
        <v>3</v>
      </c>
      <c r="B72" s="26" t="s">
        <v>300</v>
      </c>
      <c r="C72" s="27" t="s">
        <v>319</v>
      </c>
      <c r="D72" s="28" t="s">
        <v>205</v>
      </c>
      <c r="E72" s="28" t="s">
        <v>206</v>
      </c>
      <c r="F72" s="29" t="s">
        <v>320</v>
      </c>
      <c r="G72" s="38" t="s">
        <v>321</v>
      </c>
      <c r="H72" s="30" t="s">
        <v>230</v>
      </c>
      <c r="I72" s="30" t="s">
        <v>231</v>
      </c>
      <c r="J72" s="31" t="s">
        <v>232</v>
      </c>
      <c r="K72" s="31" t="s">
        <v>322</v>
      </c>
      <c r="L72" s="31" t="s">
        <v>323</v>
      </c>
      <c r="M72" s="32"/>
      <c r="N72" s="32"/>
      <c r="O72" s="32"/>
      <c r="P72" s="33" t="s">
        <v>214</v>
      </c>
      <c r="Q72" s="33" t="s">
        <v>324</v>
      </c>
      <c r="R72" s="33" t="s">
        <v>325</v>
      </c>
      <c r="S72" s="34" t="s">
        <v>326</v>
      </c>
      <c r="T72" s="73" t="s">
        <v>601</v>
      </c>
      <c r="U72" s="73" t="s">
        <v>668</v>
      </c>
      <c r="V72" s="73" t="s">
        <v>669</v>
      </c>
      <c r="W72" s="75" t="s">
        <v>142</v>
      </c>
      <c r="X72" s="75" t="s">
        <v>142</v>
      </c>
      <c r="Y72" s="75" t="s">
        <v>142</v>
      </c>
      <c r="Z72" s="76" t="s">
        <v>561</v>
      </c>
      <c r="AA72" s="90"/>
      <c r="AB72" s="91"/>
      <c r="AC72" s="79" t="s">
        <v>142</v>
      </c>
      <c r="AD72" s="79" t="s">
        <v>142</v>
      </c>
      <c r="AE72" s="79" t="s">
        <v>142</v>
      </c>
      <c r="AF72" s="80" t="s">
        <v>142</v>
      </c>
      <c r="AG72" s="80" t="s">
        <v>142</v>
      </c>
      <c r="AH72" s="80" t="s">
        <v>142</v>
      </c>
      <c r="AI72" s="82" t="s">
        <v>142</v>
      </c>
      <c r="AJ72" s="82" t="s">
        <v>142</v>
      </c>
      <c r="AK72" s="82" t="s">
        <v>142</v>
      </c>
      <c r="AL72" s="83" t="s">
        <v>142</v>
      </c>
      <c r="AM72" s="83" t="s">
        <v>142</v>
      </c>
      <c r="AN72" s="83" t="s">
        <v>142</v>
      </c>
      <c r="AO72" s="79" t="s">
        <v>142</v>
      </c>
      <c r="AP72" s="79" t="s">
        <v>142</v>
      </c>
      <c r="AQ72" s="79" t="s">
        <v>142</v>
      </c>
      <c r="AR72" s="62" t="s">
        <v>670</v>
      </c>
      <c r="AS72" s="62" t="s">
        <v>671</v>
      </c>
      <c r="AT72" s="62" t="s">
        <v>672</v>
      </c>
      <c r="BA72" s="91"/>
      <c r="BB72" s="91"/>
      <c r="BC72" s="92"/>
      <c r="BD72" s="91"/>
      <c r="BE72" s="91"/>
      <c r="BF72" s="91"/>
    </row>
    <row r="73" spans="1:58" s="36" customFormat="1" ht="312" customHeight="1">
      <c r="A73" s="25" t="s">
        <v>3</v>
      </c>
      <c r="B73" s="26" t="s">
        <v>300</v>
      </c>
      <c r="C73" s="27" t="s">
        <v>319</v>
      </c>
      <c r="D73" s="28" t="s">
        <v>205</v>
      </c>
      <c r="E73" s="28" t="s">
        <v>206</v>
      </c>
      <c r="F73" s="29" t="s">
        <v>320</v>
      </c>
      <c r="G73" s="38" t="s">
        <v>321</v>
      </c>
      <c r="H73" s="30" t="s">
        <v>230</v>
      </c>
      <c r="I73" s="30" t="s">
        <v>231</v>
      </c>
      <c r="J73" s="31" t="s">
        <v>232</v>
      </c>
      <c r="K73" s="31" t="s">
        <v>322</v>
      </c>
      <c r="L73" s="31" t="s">
        <v>323</v>
      </c>
      <c r="M73" s="32"/>
      <c r="N73" s="32"/>
      <c r="O73" s="32"/>
      <c r="P73" s="33" t="s">
        <v>214</v>
      </c>
      <c r="Q73" s="33" t="s">
        <v>324</v>
      </c>
      <c r="R73" s="33" t="s">
        <v>325</v>
      </c>
      <c r="S73" s="34" t="s">
        <v>326</v>
      </c>
      <c r="T73" s="73" t="s">
        <v>601</v>
      </c>
      <c r="U73" s="73" t="s">
        <v>673</v>
      </c>
      <c r="V73" s="73" t="s">
        <v>674</v>
      </c>
      <c r="W73" s="75" t="s">
        <v>142</v>
      </c>
      <c r="X73" s="75" t="s">
        <v>142</v>
      </c>
      <c r="Y73" s="75" t="s">
        <v>142</v>
      </c>
      <c r="Z73" s="76" t="s">
        <v>561</v>
      </c>
      <c r="AA73" s="104"/>
      <c r="AB73" s="94"/>
      <c r="AC73" s="79" t="s">
        <v>142</v>
      </c>
      <c r="AD73" s="79" t="s">
        <v>142</v>
      </c>
      <c r="AE73" s="79" t="s">
        <v>142</v>
      </c>
      <c r="AF73" s="80" t="s">
        <v>142</v>
      </c>
      <c r="AG73" s="80" t="s">
        <v>142</v>
      </c>
      <c r="AH73" s="80" t="s">
        <v>142</v>
      </c>
      <c r="AI73" s="82" t="s">
        <v>142</v>
      </c>
      <c r="AJ73" s="82" t="s">
        <v>142</v>
      </c>
      <c r="AK73" s="82" t="s">
        <v>142</v>
      </c>
      <c r="AL73" s="83" t="s">
        <v>142</v>
      </c>
      <c r="AM73" s="83" t="s">
        <v>142</v>
      </c>
      <c r="AN73" s="83" t="s">
        <v>142</v>
      </c>
      <c r="AO73" s="79" t="s">
        <v>142</v>
      </c>
      <c r="AP73" s="79" t="s">
        <v>142</v>
      </c>
      <c r="AQ73" s="79" t="s">
        <v>142</v>
      </c>
      <c r="AR73" s="62" t="s">
        <v>670</v>
      </c>
      <c r="AS73" s="62" t="s">
        <v>671</v>
      </c>
      <c r="AT73" s="62" t="s">
        <v>672</v>
      </c>
      <c r="BA73" s="78"/>
      <c r="BB73" s="78"/>
      <c r="BC73" s="85"/>
      <c r="BD73" s="78"/>
      <c r="BE73" s="78"/>
      <c r="BF73" s="78"/>
    </row>
    <row r="74" spans="1:58" s="36" customFormat="1" ht="312" customHeight="1">
      <c r="A74" s="25" t="s">
        <v>3</v>
      </c>
      <c r="B74" s="26" t="s">
        <v>300</v>
      </c>
      <c r="C74" s="27" t="s">
        <v>319</v>
      </c>
      <c r="D74" s="28" t="s">
        <v>205</v>
      </c>
      <c r="E74" s="28" t="s">
        <v>206</v>
      </c>
      <c r="F74" s="29" t="s">
        <v>320</v>
      </c>
      <c r="G74" s="38" t="s">
        <v>321</v>
      </c>
      <c r="H74" s="30" t="s">
        <v>230</v>
      </c>
      <c r="I74" s="30" t="s">
        <v>231</v>
      </c>
      <c r="J74" s="31" t="s">
        <v>232</v>
      </c>
      <c r="K74" s="31" t="s">
        <v>322</v>
      </c>
      <c r="L74" s="31" t="s">
        <v>323</v>
      </c>
      <c r="M74" s="32"/>
      <c r="N74" s="32"/>
      <c r="O74" s="32"/>
      <c r="P74" s="33" t="s">
        <v>214</v>
      </c>
      <c r="Q74" s="33" t="s">
        <v>324</v>
      </c>
      <c r="R74" s="33" t="s">
        <v>325</v>
      </c>
      <c r="S74" s="34" t="s">
        <v>326</v>
      </c>
      <c r="T74" s="73" t="s">
        <v>601</v>
      </c>
      <c r="U74" s="73" t="s">
        <v>673</v>
      </c>
      <c r="V74" s="73" t="s">
        <v>675</v>
      </c>
      <c r="W74" s="75" t="s">
        <v>142</v>
      </c>
      <c r="X74" s="75" t="s">
        <v>142</v>
      </c>
      <c r="Y74" s="75" t="s">
        <v>142</v>
      </c>
      <c r="Z74" s="76" t="s">
        <v>561</v>
      </c>
      <c r="AA74" s="104"/>
      <c r="AB74" s="94"/>
      <c r="AC74" s="79" t="s">
        <v>142</v>
      </c>
      <c r="AD74" s="79" t="s">
        <v>142</v>
      </c>
      <c r="AE74" s="79" t="s">
        <v>142</v>
      </c>
      <c r="AF74" s="80" t="s">
        <v>142</v>
      </c>
      <c r="AG74" s="80" t="s">
        <v>142</v>
      </c>
      <c r="AH74" s="80" t="s">
        <v>142</v>
      </c>
      <c r="AI74" s="82" t="s">
        <v>142</v>
      </c>
      <c r="AJ74" s="82" t="s">
        <v>142</v>
      </c>
      <c r="AK74" s="82" t="s">
        <v>142</v>
      </c>
      <c r="AL74" s="83" t="s">
        <v>142</v>
      </c>
      <c r="AM74" s="83" t="s">
        <v>142</v>
      </c>
      <c r="AN74" s="83" t="s">
        <v>142</v>
      </c>
      <c r="AO74" s="79" t="s">
        <v>142</v>
      </c>
      <c r="AP74" s="79" t="s">
        <v>142</v>
      </c>
      <c r="AQ74" s="79" t="s">
        <v>142</v>
      </c>
      <c r="AR74" s="62" t="s">
        <v>670</v>
      </c>
      <c r="AS74" s="62" t="s">
        <v>671</v>
      </c>
      <c r="AT74" s="62" t="s">
        <v>672</v>
      </c>
      <c r="BA74" s="78"/>
      <c r="BB74" s="78"/>
      <c r="BC74" s="85"/>
      <c r="BD74" s="78"/>
      <c r="BE74" s="78"/>
      <c r="BF74" s="78"/>
    </row>
    <row r="75" spans="1:58" s="36" customFormat="1" ht="312" customHeight="1">
      <c r="A75" s="25" t="s">
        <v>3</v>
      </c>
      <c r="B75" s="26" t="s">
        <v>300</v>
      </c>
      <c r="C75" s="27" t="s">
        <v>319</v>
      </c>
      <c r="D75" s="28" t="s">
        <v>205</v>
      </c>
      <c r="E75" s="28" t="s">
        <v>206</v>
      </c>
      <c r="F75" s="29" t="s">
        <v>320</v>
      </c>
      <c r="G75" s="38" t="s">
        <v>321</v>
      </c>
      <c r="H75" s="30" t="s">
        <v>230</v>
      </c>
      <c r="I75" s="30" t="s">
        <v>231</v>
      </c>
      <c r="J75" s="31" t="s">
        <v>232</v>
      </c>
      <c r="K75" s="31" t="s">
        <v>322</v>
      </c>
      <c r="L75" s="31" t="s">
        <v>323</v>
      </c>
      <c r="M75" s="32"/>
      <c r="N75" s="32"/>
      <c r="O75" s="32"/>
      <c r="P75" s="33" t="s">
        <v>214</v>
      </c>
      <c r="Q75" s="33" t="s">
        <v>324</v>
      </c>
      <c r="R75" s="33" t="s">
        <v>325</v>
      </c>
      <c r="S75" s="34" t="s">
        <v>326</v>
      </c>
      <c r="T75" s="73" t="s">
        <v>601</v>
      </c>
      <c r="U75" s="73" t="s">
        <v>676</v>
      </c>
      <c r="V75" s="73" t="s">
        <v>677</v>
      </c>
      <c r="W75" s="75" t="s">
        <v>142</v>
      </c>
      <c r="X75" s="75" t="s">
        <v>142</v>
      </c>
      <c r="Y75" s="75" t="s">
        <v>142</v>
      </c>
      <c r="Z75" s="76" t="s">
        <v>561</v>
      </c>
      <c r="AA75" s="104"/>
      <c r="AB75" s="94"/>
      <c r="AC75" s="79" t="s">
        <v>142</v>
      </c>
      <c r="AD75" s="79" t="s">
        <v>142</v>
      </c>
      <c r="AE75" s="79" t="s">
        <v>142</v>
      </c>
      <c r="AF75" s="80" t="s">
        <v>142</v>
      </c>
      <c r="AG75" s="80" t="s">
        <v>142</v>
      </c>
      <c r="AH75" s="80" t="s">
        <v>142</v>
      </c>
      <c r="AI75" s="82" t="s">
        <v>142</v>
      </c>
      <c r="AJ75" s="82" t="s">
        <v>142</v>
      </c>
      <c r="AK75" s="82" t="s">
        <v>142</v>
      </c>
      <c r="AL75" s="83" t="s">
        <v>142</v>
      </c>
      <c r="AM75" s="83" t="s">
        <v>142</v>
      </c>
      <c r="AN75" s="83" t="s">
        <v>142</v>
      </c>
      <c r="AO75" s="79" t="s">
        <v>142</v>
      </c>
      <c r="AP75" s="79" t="s">
        <v>142</v>
      </c>
      <c r="AQ75" s="79" t="s">
        <v>142</v>
      </c>
      <c r="AR75" s="62" t="s">
        <v>670</v>
      </c>
      <c r="AS75" s="62" t="s">
        <v>671</v>
      </c>
      <c r="AT75" s="62" t="s">
        <v>672</v>
      </c>
      <c r="BA75" s="78"/>
      <c r="BB75" s="78"/>
      <c r="BC75" s="85"/>
      <c r="BD75" s="78"/>
      <c r="BE75" s="78"/>
      <c r="BF75" s="78"/>
    </row>
    <row r="76" spans="1:58" ht="285">
      <c r="A76" s="25" t="s">
        <v>3</v>
      </c>
      <c r="B76" s="26" t="s">
        <v>300</v>
      </c>
      <c r="C76" s="27" t="s">
        <v>319</v>
      </c>
      <c r="D76" s="28" t="s">
        <v>205</v>
      </c>
      <c r="E76" s="28" t="s">
        <v>206</v>
      </c>
      <c r="F76" s="29" t="s">
        <v>320</v>
      </c>
      <c r="G76" s="38" t="s">
        <v>321</v>
      </c>
      <c r="H76" s="30" t="s">
        <v>230</v>
      </c>
      <c r="I76" s="30" t="s">
        <v>231</v>
      </c>
      <c r="J76" s="31" t="s">
        <v>232</v>
      </c>
      <c r="K76" s="31" t="s">
        <v>322</v>
      </c>
      <c r="L76" s="31" t="s">
        <v>323</v>
      </c>
      <c r="M76" s="32"/>
      <c r="N76" s="32"/>
      <c r="O76" s="32"/>
      <c r="P76" s="33" t="s">
        <v>214</v>
      </c>
      <c r="Q76" s="33" t="s">
        <v>324</v>
      </c>
      <c r="R76" s="33" t="s">
        <v>325</v>
      </c>
      <c r="S76" s="34" t="s">
        <v>326</v>
      </c>
      <c r="T76" s="73" t="s">
        <v>601</v>
      </c>
      <c r="U76" s="73" t="s">
        <v>676</v>
      </c>
      <c r="V76" s="73" t="s">
        <v>678</v>
      </c>
      <c r="W76" s="75" t="s">
        <v>142</v>
      </c>
      <c r="X76" s="75" t="s">
        <v>142</v>
      </c>
      <c r="Y76" s="75" t="s">
        <v>142</v>
      </c>
      <c r="Z76" s="76" t="s">
        <v>561</v>
      </c>
      <c r="AC76" s="79" t="s">
        <v>142</v>
      </c>
      <c r="AD76" s="79" t="s">
        <v>142</v>
      </c>
      <c r="AE76" s="79" t="s">
        <v>142</v>
      </c>
      <c r="AF76" s="80" t="s">
        <v>142</v>
      </c>
      <c r="AG76" s="80" t="s">
        <v>142</v>
      </c>
      <c r="AH76" s="80" t="s">
        <v>142</v>
      </c>
      <c r="AI76" s="82" t="s">
        <v>142</v>
      </c>
      <c r="AJ76" s="82" t="s">
        <v>142</v>
      </c>
      <c r="AK76" s="82" t="s">
        <v>142</v>
      </c>
      <c r="AL76" s="61" t="s">
        <v>604</v>
      </c>
      <c r="AM76" s="61" t="s">
        <v>679</v>
      </c>
      <c r="AN76" s="105" t="s">
        <v>680</v>
      </c>
      <c r="AO76" s="79" t="s">
        <v>142</v>
      </c>
      <c r="AP76" s="79" t="s">
        <v>142</v>
      </c>
      <c r="AQ76" s="79" t="s">
        <v>142</v>
      </c>
      <c r="AR76" s="62" t="s">
        <v>670</v>
      </c>
      <c r="AS76" s="62" t="s">
        <v>671</v>
      </c>
      <c r="AT76" s="62" t="s">
        <v>672</v>
      </c>
      <c r="BA76" s="91"/>
      <c r="BB76" s="91"/>
      <c r="BC76" s="92"/>
      <c r="BD76" s="91"/>
      <c r="BE76" s="91"/>
      <c r="BF76" s="91"/>
    </row>
    <row r="77" spans="1:58" ht="285">
      <c r="A77" s="25" t="s">
        <v>3</v>
      </c>
      <c r="B77" s="26" t="s">
        <v>300</v>
      </c>
      <c r="C77" s="27" t="s">
        <v>319</v>
      </c>
      <c r="D77" s="28" t="s">
        <v>205</v>
      </c>
      <c r="E77" s="28" t="s">
        <v>206</v>
      </c>
      <c r="F77" s="29" t="s">
        <v>320</v>
      </c>
      <c r="G77" s="38" t="s">
        <v>321</v>
      </c>
      <c r="H77" s="30" t="s">
        <v>230</v>
      </c>
      <c r="I77" s="30" t="s">
        <v>231</v>
      </c>
      <c r="J77" s="31" t="s">
        <v>232</v>
      </c>
      <c r="K77" s="31" t="s">
        <v>322</v>
      </c>
      <c r="L77" s="31" t="s">
        <v>323</v>
      </c>
      <c r="M77" s="32"/>
      <c r="N77" s="32"/>
      <c r="O77" s="32"/>
      <c r="P77" s="33" t="s">
        <v>214</v>
      </c>
      <c r="Q77" s="33" t="s">
        <v>324</v>
      </c>
      <c r="R77" s="33" t="s">
        <v>325</v>
      </c>
      <c r="S77" s="34" t="s">
        <v>326</v>
      </c>
      <c r="T77" s="73" t="s">
        <v>601</v>
      </c>
      <c r="U77" s="73" t="s">
        <v>676</v>
      </c>
      <c r="V77" s="73" t="s">
        <v>681</v>
      </c>
      <c r="W77" s="75" t="s">
        <v>142</v>
      </c>
      <c r="X77" s="75" t="s">
        <v>142</v>
      </c>
      <c r="Y77" s="75" t="s">
        <v>142</v>
      </c>
      <c r="Z77" s="76" t="s">
        <v>561</v>
      </c>
      <c r="AC77" s="79" t="s">
        <v>142</v>
      </c>
      <c r="AD77" s="79" t="s">
        <v>142</v>
      </c>
      <c r="AE77" s="79" t="s">
        <v>142</v>
      </c>
      <c r="AF77" s="80" t="s">
        <v>142</v>
      </c>
      <c r="AG77" s="80" t="s">
        <v>142</v>
      </c>
      <c r="AH77" s="80" t="s">
        <v>142</v>
      </c>
      <c r="AI77" s="82" t="s">
        <v>142</v>
      </c>
      <c r="AJ77" s="82" t="s">
        <v>142</v>
      </c>
      <c r="AK77" s="82" t="s">
        <v>142</v>
      </c>
      <c r="AL77" s="83" t="s">
        <v>142</v>
      </c>
      <c r="AM77" s="83" t="s">
        <v>142</v>
      </c>
      <c r="AN77" s="83" t="s">
        <v>142</v>
      </c>
      <c r="AO77" s="79" t="s">
        <v>142</v>
      </c>
      <c r="AP77" s="79" t="s">
        <v>142</v>
      </c>
      <c r="AQ77" s="79" t="s">
        <v>142</v>
      </c>
      <c r="AR77" s="62" t="s">
        <v>670</v>
      </c>
      <c r="AS77" s="62" t="s">
        <v>671</v>
      </c>
      <c r="AT77" s="62" t="s">
        <v>672</v>
      </c>
      <c r="BA77" s="91"/>
      <c r="BB77" s="91"/>
      <c r="BC77" s="92"/>
      <c r="BD77" s="91"/>
      <c r="BE77" s="91"/>
      <c r="BF77" s="91"/>
    </row>
    <row r="78" spans="1:58" ht="310.5" customHeight="1">
      <c r="A78" s="25" t="s">
        <v>3</v>
      </c>
      <c r="B78" s="26" t="s">
        <v>300</v>
      </c>
      <c r="C78" s="27" t="s">
        <v>319</v>
      </c>
      <c r="D78" s="28" t="s">
        <v>205</v>
      </c>
      <c r="E78" s="28" t="s">
        <v>206</v>
      </c>
      <c r="F78" s="29" t="s">
        <v>320</v>
      </c>
      <c r="G78" s="38" t="s">
        <v>321</v>
      </c>
      <c r="H78" s="30" t="s">
        <v>230</v>
      </c>
      <c r="I78" s="30" t="s">
        <v>231</v>
      </c>
      <c r="J78" s="31" t="s">
        <v>232</v>
      </c>
      <c r="K78" s="31" t="s">
        <v>322</v>
      </c>
      <c r="L78" s="31" t="s">
        <v>323</v>
      </c>
      <c r="M78" s="32"/>
      <c r="N78" s="32"/>
      <c r="O78" s="32"/>
      <c r="P78" s="33" t="s">
        <v>214</v>
      </c>
      <c r="Q78" s="33" t="s">
        <v>324</v>
      </c>
      <c r="R78" s="33" t="s">
        <v>325</v>
      </c>
      <c r="S78" s="34" t="s">
        <v>326</v>
      </c>
      <c r="T78" s="73" t="s">
        <v>601</v>
      </c>
      <c r="U78" s="73" t="s">
        <v>682</v>
      </c>
      <c r="V78" s="73" t="s">
        <v>683</v>
      </c>
      <c r="W78" s="75" t="s">
        <v>142</v>
      </c>
      <c r="X78" s="75" t="s">
        <v>142</v>
      </c>
      <c r="Y78" s="75" t="s">
        <v>142</v>
      </c>
      <c r="Z78" s="76" t="s">
        <v>561</v>
      </c>
      <c r="AC78" s="79" t="s">
        <v>142</v>
      </c>
      <c r="AD78" s="79" t="s">
        <v>142</v>
      </c>
      <c r="AE78" s="79" t="s">
        <v>142</v>
      </c>
      <c r="AF78" s="80" t="s">
        <v>142</v>
      </c>
      <c r="AG78" s="80" t="s">
        <v>142</v>
      </c>
      <c r="AH78" s="80" t="s">
        <v>142</v>
      </c>
      <c r="AI78" s="82" t="s">
        <v>142</v>
      </c>
      <c r="AJ78" s="82" t="s">
        <v>142</v>
      </c>
      <c r="AK78" s="82" t="s">
        <v>142</v>
      </c>
      <c r="AL78" s="83" t="s">
        <v>142</v>
      </c>
      <c r="AM78" s="83" t="s">
        <v>142</v>
      </c>
      <c r="AN78" s="83" t="s">
        <v>142</v>
      </c>
      <c r="AO78" s="79" t="s">
        <v>142</v>
      </c>
      <c r="AP78" s="79" t="s">
        <v>142</v>
      </c>
      <c r="AQ78" s="79" t="s">
        <v>142</v>
      </c>
      <c r="AR78" s="62" t="s">
        <v>670</v>
      </c>
      <c r="AS78" s="62" t="s">
        <v>671</v>
      </c>
      <c r="AT78" s="62" t="s">
        <v>672</v>
      </c>
      <c r="BA78" s="91"/>
      <c r="BB78" s="91"/>
      <c r="BC78" s="92"/>
      <c r="BD78" s="91"/>
      <c r="BE78" s="91"/>
      <c r="BF78" s="91"/>
    </row>
    <row r="79" spans="1:58" ht="310.5" customHeight="1">
      <c r="A79" s="25" t="s">
        <v>3</v>
      </c>
      <c r="B79" s="26" t="s">
        <v>300</v>
      </c>
      <c r="C79" s="27" t="s">
        <v>319</v>
      </c>
      <c r="D79" s="28" t="s">
        <v>205</v>
      </c>
      <c r="E79" s="28" t="s">
        <v>206</v>
      </c>
      <c r="F79" s="29" t="s">
        <v>320</v>
      </c>
      <c r="G79" s="38" t="s">
        <v>321</v>
      </c>
      <c r="H79" s="30" t="s">
        <v>230</v>
      </c>
      <c r="I79" s="30" t="s">
        <v>231</v>
      </c>
      <c r="J79" s="31" t="s">
        <v>232</v>
      </c>
      <c r="K79" s="31" t="s">
        <v>322</v>
      </c>
      <c r="L79" s="31" t="s">
        <v>323</v>
      </c>
      <c r="M79" s="32"/>
      <c r="N79" s="32"/>
      <c r="O79" s="32"/>
      <c r="P79" s="33" t="s">
        <v>214</v>
      </c>
      <c r="Q79" s="33" t="s">
        <v>324</v>
      </c>
      <c r="R79" s="33" t="s">
        <v>325</v>
      </c>
      <c r="S79" s="34" t="s">
        <v>326</v>
      </c>
      <c r="T79" s="73" t="s">
        <v>582</v>
      </c>
      <c r="U79" s="73" t="s">
        <v>620</v>
      </c>
      <c r="V79" s="73" t="s">
        <v>621</v>
      </c>
      <c r="W79" s="75" t="s">
        <v>142</v>
      </c>
      <c r="X79" s="75" t="s">
        <v>142</v>
      </c>
      <c r="Y79" s="75" t="s">
        <v>142</v>
      </c>
      <c r="Z79" s="76" t="s">
        <v>561</v>
      </c>
      <c r="AC79" s="79" t="s">
        <v>142</v>
      </c>
      <c r="AD79" s="79" t="s">
        <v>142</v>
      </c>
      <c r="AE79" s="79" t="s">
        <v>142</v>
      </c>
      <c r="AF79" s="80" t="s">
        <v>142</v>
      </c>
      <c r="AG79" s="80" t="s">
        <v>142</v>
      </c>
      <c r="AH79" s="80" t="s">
        <v>142</v>
      </c>
      <c r="AI79" s="82" t="s">
        <v>142</v>
      </c>
      <c r="AJ79" s="82" t="s">
        <v>142</v>
      </c>
      <c r="AK79" s="82" t="s">
        <v>142</v>
      </c>
      <c r="AL79" s="83" t="s">
        <v>142</v>
      </c>
      <c r="AM79" s="83" t="s">
        <v>142</v>
      </c>
      <c r="AN79" s="83" t="s">
        <v>142</v>
      </c>
      <c r="AO79" s="79" t="s">
        <v>142</v>
      </c>
      <c r="AP79" s="79" t="s">
        <v>142</v>
      </c>
      <c r="AQ79" s="79" t="s">
        <v>142</v>
      </c>
      <c r="AR79" s="62" t="s">
        <v>670</v>
      </c>
      <c r="AS79" s="62" t="s">
        <v>671</v>
      </c>
      <c r="AT79" s="62" t="s">
        <v>672</v>
      </c>
      <c r="BA79" s="91"/>
      <c r="BB79" s="91"/>
      <c r="BC79" s="92"/>
      <c r="BD79" s="91"/>
      <c r="BE79" s="91"/>
      <c r="BF79" s="91"/>
    </row>
    <row r="80" spans="1:58" ht="347.25" customHeight="1">
      <c r="A80" s="25" t="s">
        <v>3</v>
      </c>
      <c r="B80" s="26" t="s">
        <v>300</v>
      </c>
      <c r="C80" s="27" t="s">
        <v>327</v>
      </c>
      <c r="D80" s="37" t="s">
        <v>205</v>
      </c>
      <c r="E80" s="37" t="s">
        <v>206</v>
      </c>
      <c r="F80" s="27" t="s">
        <v>328</v>
      </c>
      <c r="G80" s="27" t="s">
        <v>329</v>
      </c>
      <c r="H80" s="30" t="s">
        <v>259</v>
      </c>
      <c r="I80" s="30" t="s">
        <v>330</v>
      </c>
      <c r="J80" s="31" t="s">
        <v>331</v>
      </c>
      <c r="K80" s="30" t="s">
        <v>273</v>
      </c>
      <c r="L80" s="31" t="s">
        <v>332</v>
      </c>
      <c r="M80" s="32"/>
      <c r="N80" s="46"/>
      <c r="O80" s="32"/>
      <c r="P80" s="33" t="s">
        <v>333</v>
      </c>
      <c r="Q80" s="33" t="s">
        <v>276</v>
      </c>
      <c r="R80" s="33" t="s">
        <v>334</v>
      </c>
      <c r="S80" s="34" t="s">
        <v>335</v>
      </c>
      <c r="T80" s="86" t="s">
        <v>273</v>
      </c>
      <c r="U80" s="86" t="s">
        <v>273</v>
      </c>
      <c r="V80" s="86" t="s">
        <v>273</v>
      </c>
      <c r="W80" s="87" t="s">
        <v>684</v>
      </c>
      <c r="X80" s="87" t="s">
        <v>653</v>
      </c>
      <c r="Y80" s="87" t="s">
        <v>685</v>
      </c>
      <c r="Z80" s="76" t="s">
        <v>561</v>
      </c>
      <c r="AA80" s="90"/>
      <c r="AB80" s="91"/>
      <c r="AC80" s="79" t="s">
        <v>142</v>
      </c>
      <c r="AD80" s="79" t="s">
        <v>142</v>
      </c>
      <c r="AE80" s="79" t="s">
        <v>142</v>
      </c>
      <c r="AF80" s="80" t="s">
        <v>142</v>
      </c>
      <c r="AG80" s="80" t="s">
        <v>142</v>
      </c>
      <c r="AH80" s="80" t="s">
        <v>142</v>
      </c>
      <c r="AI80" s="82" t="s">
        <v>142</v>
      </c>
      <c r="AJ80" s="82" t="s">
        <v>142</v>
      </c>
      <c r="AK80" s="82" t="s">
        <v>142</v>
      </c>
      <c r="AL80" s="83" t="s">
        <v>142</v>
      </c>
      <c r="AM80" s="83" t="s">
        <v>142</v>
      </c>
      <c r="AN80" s="83" t="s">
        <v>142</v>
      </c>
      <c r="AO80" s="79" t="s">
        <v>142</v>
      </c>
      <c r="AP80" s="79" t="s">
        <v>142</v>
      </c>
      <c r="AQ80" s="79" t="s">
        <v>142</v>
      </c>
      <c r="AR80" s="62" t="s">
        <v>142</v>
      </c>
      <c r="AS80" s="62" t="s">
        <v>142</v>
      </c>
      <c r="AT80" s="62" t="s">
        <v>142</v>
      </c>
      <c r="BA80" s="91"/>
      <c r="BB80" s="91"/>
      <c r="BC80" s="92"/>
      <c r="BD80" s="91"/>
      <c r="BE80" s="91"/>
      <c r="BF80" s="91"/>
    </row>
    <row r="81" spans="1:58" ht="306.75" customHeight="1">
      <c r="A81" s="25" t="s">
        <v>3</v>
      </c>
      <c r="B81" s="26" t="s">
        <v>300</v>
      </c>
      <c r="C81" s="27" t="s">
        <v>301</v>
      </c>
      <c r="D81" s="37" t="s">
        <v>205</v>
      </c>
      <c r="E81" s="37" t="s">
        <v>206</v>
      </c>
      <c r="F81" s="29" t="s">
        <v>336</v>
      </c>
      <c r="G81" s="40" t="s">
        <v>337</v>
      </c>
      <c r="H81" s="30" t="s">
        <v>338</v>
      </c>
      <c r="I81" s="30" t="s">
        <v>339</v>
      </c>
      <c r="J81" s="31" t="s">
        <v>340</v>
      </c>
      <c r="K81" s="30" t="s">
        <v>341</v>
      </c>
      <c r="L81" s="31" t="s">
        <v>220</v>
      </c>
      <c r="M81" s="32"/>
      <c r="N81" s="32"/>
      <c r="O81" s="32"/>
      <c r="P81" s="33" t="s">
        <v>333</v>
      </c>
      <c r="Q81" s="33" t="s">
        <v>276</v>
      </c>
      <c r="R81" s="33" t="s">
        <v>334</v>
      </c>
      <c r="S81" s="34" t="s">
        <v>335</v>
      </c>
      <c r="T81" s="73" t="s">
        <v>582</v>
      </c>
      <c r="U81" s="73" t="s">
        <v>620</v>
      </c>
      <c r="V81" s="73" t="s">
        <v>621</v>
      </c>
      <c r="W81" s="75" t="s">
        <v>142</v>
      </c>
      <c r="X81" s="75" t="s">
        <v>142</v>
      </c>
      <c r="Y81" s="75" t="s">
        <v>142</v>
      </c>
      <c r="Z81" s="76" t="s">
        <v>561</v>
      </c>
      <c r="AA81" s="90"/>
      <c r="AB81" s="91"/>
      <c r="AC81" s="79" t="s">
        <v>142</v>
      </c>
      <c r="AD81" s="79" t="s">
        <v>142</v>
      </c>
      <c r="AE81" s="79" t="s">
        <v>142</v>
      </c>
      <c r="AF81" s="80" t="s">
        <v>142</v>
      </c>
      <c r="AG81" s="80" t="s">
        <v>142</v>
      </c>
      <c r="AH81" s="80" t="s">
        <v>142</v>
      </c>
      <c r="AI81" s="82" t="s">
        <v>142</v>
      </c>
      <c r="AJ81" s="82" t="s">
        <v>142</v>
      </c>
      <c r="AK81" s="82" t="s">
        <v>142</v>
      </c>
      <c r="AL81" s="83" t="s">
        <v>142</v>
      </c>
      <c r="AM81" s="83" t="s">
        <v>142</v>
      </c>
      <c r="AN81" s="83" t="s">
        <v>142</v>
      </c>
      <c r="AO81" s="79" t="s">
        <v>142</v>
      </c>
      <c r="AP81" s="79" t="s">
        <v>142</v>
      </c>
      <c r="AQ81" s="79" t="s">
        <v>142</v>
      </c>
      <c r="AR81" s="62" t="s">
        <v>142</v>
      </c>
      <c r="AS81" s="62" t="s">
        <v>142</v>
      </c>
      <c r="AT81" s="62" t="s">
        <v>142</v>
      </c>
      <c r="BA81" s="91"/>
      <c r="BB81" s="91"/>
      <c r="BC81" s="92"/>
      <c r="BD81" s="91"/>
      <c r="BE81" s="91"/>
      <c r="BF81" s="91"/>
    </row>
    <row r="82" spans="1:58" ht="275.25" customHeight="1">
      <c r="A82" s="25" t="s">
        <v>3</v>
      </c>
      <c r="B82" s="26" t="s">
        <v>451</v>
      </c>
      <c r="C82" s="29" t="s">
        <v>343</v>
      </c>
      <c r="D82" s="28" t="s">
        <v>205</v>
      </c>
      <c r="E82" s="28" t="s">
        <v>344</v>
      </c>
      <c r="F82" s="29" t="s">
        <v>452</v>
      </c>
      <c r="G82" s="29" t="s">
        <v>453</v>
      </c>
      <c r="H82" s="30" t="s">
        <v>315</v>
      </c>
      <c r="I82" s="30" t="s">
        <v>454</v>
      </c>
      <c r="J82" s="31" t="s">
        <v>455</v>
      </c>
      <c r="K82" s="30" t="s">
        <v>341</v>
      </c>
      <c r="L82" s="31" t="s">
        <v>456</v>
      </c>
      <c r="M82" s="32"/>
      <c r="N82" s="32"/>
      <c r="O82" s="32"/>
      <c r="P82" s="33" t="s">
        <v>264</v>
      </c>
      <c r="Q82" s="33" t="s">
        <v>416</v>
      </c>
      <c r="R82" s="33" t="s">
        <v>308</v>
      </c>
      <c r="S82" s="34" t="s">
        <v>457</v>
      </c>
      <c r="T82" s="73" t="s">
        <v>582</v>
      </c>
      <c r="U82" s="73" t="s">
        <v>620</v>
      </c>
      <c r="V82" s="73" t="s">
        <v>621</v>
      </c>
      <c r="W82" s="75" t="s">
        <v>142</v>
      </c>
      <c r="X82" s="75" t="s">
        <v>142</v>
      </c>
      <c r="Y82" s="75" t="s">
        <v>142</v>
      </c>
      <c r="Z82" s="76" t="s">
        <v>561</v>
      </c>
      <c r="AA82" s="90"/>
      <c r="AB82" s="91"/>
      <c r="AC82" s="79" t="s">
        <v>142</v>
      </c>
      <c r="AD82" s="79" t="s">
        <v>142</v>
      </c>
      <c r="AE82" s="79" t="s">
        <v>142</v>
      </c>
      <c r="AF82" s="80" t="s">
        <v>142</v>
      </c>
      <c r="AG82" s="80" t="s">
        <v>142</v>
      </c>
      <c r="AH82" s="80" t="s">
        <v>142</v>
      </c>
      <c r="AI82" s="82" t="s">
        <v>142</v>
      </c>
      <c r="AJ82" s="82" t="s">
        <v>142</v>
      </c>
      <c r="AK82" s="82" t="s">
        <v>142</v>
      </c>
      <c r="AL82" s="83" t="s">
        <v>142</v>
      </c>
      <c r="AM82" s="83" t="s">
        <v>142</v>
      </c>
      <c r="AN82" s="83" t="s">
        <v>142</v>
      </c>
      <c r="AO82" s="101" t="s">
        <v>686</v>
      </c>
      <c r="AP82" s="101" t="s">
        <v>687</v>
      </c>
      <c r="AQ82" s="101" t="s">
        <v>688</v>
      </c>
      <c r="AR82" s="62" t="s">
        <v>689</v>
      </c>
      <c r="AS82" s="62" t="s">
        <v>690</v>
      </c>
      <c r="AT82" s="62" t="s">
        <v>691</v>
      </c>
      <c r="BA82" s="91"/>
      <c r="BB82" s="91"/>
      <c r="BC82" s="92"/>
      <c r="BD82" s="91"/>
      <c r="BE82" s="91"/>
      <c r="BF82" s="91"/>
    </row>
    <row r="83" spans="1:58" ht="275.25" customHeight="1">
      <c r="A83" s="25" t="s">
        <v>3</v>
      </c>
      <c r="B83" s="26" t="s">
        <v>451</v>
      </c>
      <c r="C83" s="29" t="s">
        <v>343</v>
      </c>
      <c r="D83" s="28" t="s">
        <v>205</v>
      </c>
      <c r="E83" s="28" t="s">
        <v>344</v>
      </c>
      <c r="F83" s="29" t="s">
        <v>452</v>
      </c>
      <c r="G83" s="29" t="s">
        <v>453</v>
      </c>
      <c r="H83" s="30" t="s">
        <v>315</v>
      </c>
      <c r="I83" s="30" t="s">
        <v>454</v>
      </c>
      <c r="J83" s="31" t="s">
        <v>455</v>
      </c>
      <c r="K83" s="30" t="s">
        <v>341</v>
      </c>
      <c r="L83" s="31" t="s">
        <v>456</v>
      </c>
      <c r="M83" s="32"/>
      <c r="N83" s="32"/>
      <c r="O83" s="32"/>
      <c r="P83" s="33" t="s">
        <v>264</v>
      </c>
      <c r="Q83" s="33" t="s">
        <v>416</v>
      </c>
      <c r="R83" s="33" t="s">
        <v>308</v>
      </c>
      <c r="S83" s="34" t="s">
        <v>457</v>
      </c>
      <c r="T83" s="73" t="s">
        <v>582</v>
      </c>
      <c r="U83" s="73" t="s">
        <v>620</v>
      </c>
      <c r="V83" s="73" t="s">
        <v>692</v>
      </c>
      <c r="W83" s="87" t="s">
        <v>693</v>
      </c>
      <c r="X83" s="97" t="s">
        <v>694</v>
      </c>
      <c r="Y83" s="87" t="s">
        <v>695</v>
      </c>
      <c r="Z83" s="76" t="s">
        <v>561</v>
      </c>
      <c r="AA83" s="90"/>
      <c r="AB83" s="91"/>
      <c r="AC83" s="79" t="s">
        <v>142</v>
      </c>
      <c r="AD83" s="79" t="s">
        <v>142</v>
      </c>
      <c r="AE83" s="79" t="s">
        <v>142</v>
      </c>
      <c r="AF83" s="80" t="s">
        <v>142</v>
      </c>
      <c r="AG83" s="80" t="s">
        <v>142</v>
      </c>
      <c r="AH83" s="80" t="s">
        <v>142</v>
      </c>
      <c r="AI83" s="82" t="s">
        <v>142</v>
      </c>
      <c r="AJ83" s="82" t="s">
        <v>142</v>
      </c>
      <c r="AK83" s="82" t="s">
        <v>142</v>
      </c>
      <c r="AL83" s="83" t="s">
        <v>142</v>
      </c>
      <c r="AM83" s="83" t="s">
        <v>142</v>
      </c>
      <c r="AN83" s="83" t="s">
        <v>142</v>
      </c>
      <c r="AO83" s="101" t="s">
        <v>591</v>
      </c>
      <c r="AP83" s="101" t="s">
        <v>696</v>
      </c>
      <c r="AQ83" s="101" t="s">
        <v>697</v>
      </c>
      <c r="AR83" s="62" t="s">
        <v>142</v>
      </c>
      <c r="AS83" s="62" t="s">
        <v>142</v>
      </c>
      <c r="AT83" s="62" t="s">
        <v>142</v>
      </c>
      <c r="BA83" s="91"/>
      <c r="BB83" s="91"/>
      <c r="BC83" s="92"/>
      <c r="BD83" s="91"/>
      <c r="BE83" s="91"/>
      <c r="BF83" s="91"/>
    </row>
    <row r="84" spans="1:58" ht="275.25" customHeight="1">
      <c r="A84" s="25" t="s">
        <v>3</v>
      </c>
      <c r="B84" s="26" t="s">
        <v>451</v>
      </c>
      <c r="C84" s="29" t="s">
        <v>343</v>
      </c>
      <c r="D84" s="28" t="s">
        <v>205</v>
      </c>
      <c r="E84" s="28" t="s">
        <v>344</v>
      </c>
      <c r="F84" s="29" t="s">
        <v>452</v>
      </c>
      <c r="G84" s="29" t="s">
        <v>453</v>
      </c>
      <c r="H84" s="30" t="s">
        <v>315</v>
      </c>
      <c r="I84" s="30" t="s">
        <v>454</v>
      </c>
      <c r="J84" s="31" t="s">
        <v>455</v>
      </c>
      <c r="K84" s="30" t="s">
        <v>341</v>
      </c>
      <c r="L84" s="31" t="s">
        <v>456</v>
      </c>
      <c r="M84" s="32"/>
      <c r="N84" s="32"/>
      <c r="O84" s="32"/>
      <c r="P84" s="33" t="s">
        <v>264</v>
      </c>
      <c r="Q84" s="33" t="s">
        <v>416</v>
      </c>
      <c r="R84" s="33" t="s">
        <v>308</v>
      </c>
      <c r="S84" s="34" t="s">
        <v>457</v>
      </c>
      <c r="T84" s="73" t="s">
        <v>585</v>
      </c>
      <c r="U84" s="73" t="s">
        <v>698</v>
      </c>
      <c r="V84" s="73" t="s">
        <v>699</v>
      </c>
      <c r="W84" s="75" t="s">
        <v>142</v>
      </c>
      <c r="X84" s="75" t="s">
        <v>142</v>
      </c>
      <c r="Y84" s="75" t="s">
        <v>142</v>
      </c>
      <c r="Z84" s="76" t="s">
        <v>561</v>
      </c>
      <c r="AA84" s="90"/>
      <c r="AB84" s="91"/>
      <c r="AC84" s="79" t="s">
        <v>142</v>
      </c>
      <c r="AD84" s="79" t="s">
        <v>142</v>
      </c>
      <c r="AE84" s="79" t="s">
        <v>142</v>
      </c>
      <c r="AF84" s="80" t="s">
        <v>142</v>
      </c>
      <c r="AG84" s="80" t="s">
        <v>142</v>
      </c>
      <c r="AH84" s="80" t="s">
        <v>142</v>
      </c>
      <c r="AI84" s="82" t="s">
        <v>142</v>
      </c>
      <c r="AJ84" s="82" t="s">
        <v>142</v>
      </c>
      <c r="AK84" s="82" t="s">
        <v>142</v>
      </c>
      <c r="AL84" s="83" t="s">
        <v>142</v>
      </c>
      <c r="AM84" s="83" t="s">
        <v>142</v>
      </c>
      <c r="AN84" s="83" t="s">
        <v>142</v>
      </c>
      <c r="AO84" s="79" t="s">
        <v>142</v>
      </c>
      <c r="AP84" s="79" t="s">
        <v>142</v>
      </c>
      <c r="AQ84" s="79" t="s">
        <v>142</v>
      </c>
      <c r="AR84" s="62" t="s">
        <v>142</v>
      </c>
      <c r="AS84" s="62" t="s">
        <v>142</v>
      </c>
      <c r="AT84" s="62" t="s">
        <v>142</v>
      </c>
      <c r="BA84" s="91"/>
      <c r="BB84" s="91"/>
      <c r="BC84" s="92"/>
      <c r="BD84" s="91"/>
      <c r="BE84" s="91"/>
      <c r="BF84" s="91"/>
    </row>
    <row r="85" spans="1:58" ht="275.25" customHeight="1">
      <c r="A85" s="25" t="s">
        <v>3</v>
      </c>
      <c r="B85" s="26" t="s">
        <v>451</v>
      </c>
      <c r="C85" s="29" t="s">
        <v>343</v>
      </c>
      <c r="D85" s="28" t="s">
        <v>205</v>
      </c>
      <c r="E85" s="28" t="s">
        <v>344</v>
      </c>
      <c r="F85" s="29" t="s">
        <v>452</v>
      </c>
      <c r="G85" s="29" t="s">
        <v>453</v>
      </c>
      <c r="H85" s="30" t="s">
        <v>315</v>
      </c>
      <c r="I85" s="30" t="s">
        <v>454</v>
      </c>
      <c r="J85" s="31" t="s">
        <v>455</v>
      </c>
      <c r="K85" s="30" t="s">
        <v>341</v>
      </c>
      <c r="L85" s="31" t="s">
        <v>456</v>
      </c>
      <c r="M85" s="32"/>
      <c r="N85" s="32"/>
      <c r="O85" s="32"/>
      <c r="P85" s="33" t="s">
        <v>264</v>
      </c>
      <c r="Q85" s="33" t="s">
        <v>416</v>
      </c>
      <c r="R85" s="33" t="s">
        <v>308</v>
      </c>
      <c r="S85" s="34" t="s">
        <v>457</v>
      </c>
      <c r="T85" s="73" t="s">
        <v>585</v>
      </c>
      <c r="U85" s="73" t="s">
        <v>698</v>
      </c>
      <c r="V85" s="73" t="s">
        <v>700</v>
      </c>
      <c r="W85" s="75" t="s">
        <v>142</v>
      </c>
      <c r="X85" s="75" t="s">
        <v>142</v>
      </c>
      <c r="Y85" s="75" t="s">
        <v>142</v>
      </c>
      <c r="Z85" s="76" t="s">
        <v>561</v>
      </c>
      <c r="AA85" s="90"/>
      <c r="AB85" s="91"/>
      <c r="AC85" s="79" t="s">
        <v>142</v>
      </c>
      <c r="AD85" s="79" t="s">
        <v>142</v>
      </c>
      <c r="AE85" s="79" t="s">
        <v>142</v>
      </c>
      <c r="AF85" s="80" t="s">
        <v>142</v>
      </c>
      <c r="AG85" s="80" t="s">
        <v>142</v>
      </c>
      <c r="AH85" s="80" t="s">
        <v>142</v>
      </c>
      <c r="AI85" s="82" t="s">
        <v>142</v>
      </c>
      <c r="AJ85" s="82" t="s">
        <v>142</v>
      </c>
      <c r="AK85" s="82" t="s">
        <v>142</v>
      </c>
      <c r="AL85" s="83" t="s">
        <v>142</v>
      </c>
      <c r="AM85" s="83" t="s">
        <v>142</v>
      </c>
      <c r="AN85" s="83" t="s">
        <v>142</v>
      </c>
      <c r="AO85" s="79" t="s">
        <v>142</v>
      </c>
      <c r="AP85" s="79" t="s">
        <v>142</v>
      </c>
      <c r="AQ85" s="79" t="s">
        <v>142</v>
      </c>
      <c r="AR85" s="62" t="s">
        <v>142</v>
      </c>
      <c r="AS85" s="62" t="s">
        <v>142</v>
      </c>
      <c r="AT85" s="62" t="s">
        <v>142</v>
      </c>
      <c r="BA85" s="91"/>
      <c r="BB85" s="91"/>
      <c r="BC85" s="92"/>
      <c r="BD85" s="91"/>
      <c r="BE85" s="91"/>
      <c r="BF85" s="91"/>
    </row>
    <row r="86" spans="1:58" ht="275.25" customHeight="1">
      <c r="A86" s="25" t="s">
        <v>3</v>
      </c>
      <c r="B86" s="26" t="s">
        <v>451</v>
      </c>
      <c r="C86" s="29" t="s">
        <v>343</v>
      </c>
      <c r="D86" s="28" t="s">
        <v>205</v>
      </c>
      <c r="E86" s="28" t="s">
        <v>344</v>
      </c>
      <c r="F86" s="29" t="s">
        <v>452</v>
      </c>
      <c r="G86" s="29" t="s">
        <v>453</v>
      </c>
      <c r="H86" s="30" t="s">
        <v>315</v>
      </c>
      <c r="I86" s="30" t="s">
        <v>454</v>
      </c>
      <c r="J86" s="31" t="s">
        <v>455</v>
      </c>
      <c r="K86" s="30" t="s">
        <v>341</v>
      </c>
      <c r="L86" s="31" t="s">
        <v>456</v>
      </c>
      <c r="M86" s="32"/>
      <c r="N86" s="32"/>
      <c r="O86" s="32"/>
      <c r="P86" s="33" t="s">
        <v>264</v>
      </c>
      <c r="Q86" s="33" t="s">
        <v>416</v>
      </c>
      <c r="R86" s="33" t="s">
        <v>308</v>
      </c>
      <c r="S86" s="34" t="s">
        <v>457</v>
      </c>
      <c r="T86" s="73" t="s">
        <v>585</v>
      </c>
      <c r="U86" s="73" t="s">
        <v>698</v>
      </c>
      <c r="V86" s="73" t="s">
        <v>701</v>
      </c>
      <c r="W86" s="75" t="s">
        <v>142</v>
      </c>
      <c r="X86" s="75" t="s">
        <v>142</v>
      </c>
      <c r="Y86" s="75" t="s">
        <v>142</v>
      </c>
      <c r="Z86" s="76" t="s">
        <v>561</v>
      </c>
      <c r="AA86" s="90"/>
      <c r="AB86" s="91"/>
      <c r="AC86" s="79" t="s">
        <v>142</v>
      </c>
      <c r="AD86" s="79" t="s">
        <v>142</v>
      </c>
      <c r="AE86" s="79" t="s">
        <v>142</v>
      </c>
      <c r="AF86" s="80" t="s">
        <v>142</v>
      </c>
      <c r="AG86" s="80" t="s">
        <v>142</v>
      </c>
      <c r="AH86" s="80" t="s">
        <v>142</v>
      </c>
      <c r="AI86" s="82" t="s">
        <v>142</v>
      </c>
      <c r="AJ86" s="82" t="s">
        <v>142</v>
      </c>
      <c r="AK86" s="82" t="s">
        <v>142</v>
      </c>
      <c r="AL86" s="83" t="s">
        <v>142</v>
      </c>
      <c r="AM86" s="83" t="s">
        <v>142</v>
      </c>
      <c r="AN86" s="83" t="s">
        <v>142</v>
      </c>
      <c r="AO86" s="79" t="s">
        <v>142</v>
      </c>
      <c r="AP86" s="79" t="s">
        <v>142</v>
      </c>
      <c r="AQ86" s="79" t="s">
        <v>142</v>
      </c>
      <c r="AR86" s="62" t="s">
        <v>142</v>
      </c>
      <c r="AS86" s="62" t="s">
        <v>142</v>
      </c>
      <c r="AT86" s="62" t="s">
        <v>142</v>
      </c>
      <c r="BA86" s="91"/>
      <c r="BB86" s="91"/>
      <c r="BC86" s="92"/>
      <c r="BD86" s="91"/>
      <c r="BE86" s="91"/>
      <c r="BF86" s="91"/>
    </row>
    <row r="87" spans="1:58" ht="275.25" customHeight="1">
      <c r="A87" s="25" t="s">
        <v>3</v>
      </c>
      <c r="B87" s="26" t="s">
        <v>451</v>
      </c>
      <c r="C87" s="29" t="s">
        <v>343</v>
      </c>
      <c r="D87" s="28" t="s">
        <v>205</v>
      </c>
      <c r="E87" s="28" t="s">
        <v>344</v>
      </c>
      <c r="F87" s="29" t="s">
        <v>452</v>
      </c>
      <c r="G87" s="29" t="s">
        <v>453</v>
      </c>
      <c r="H87" s="30" t="s">
        <v>315</v>
      </c>
      <c r="I87" s="30" t="s">
        <v>454</v>
      </c>
      <c r="J87" s="31" t="s">
        <v>455</v>
      </c>
      <c r="K87" s="30" t="s">
        <v>341</v>
      </c>
      <c r="L87" s="31" t="s">
        <v>456</v>
      </c>
      <c r="M87" s="32"/>
      <c r="N87" s="32"/>
      <c r="O87" s="32"/>
      <c r="P87" s="33" t="s">
        <v>264</v>
      </c>
      <c r="Q87" s="33" t="s">
        <v>416</v>
      </c>
      <c r="R87" s="33" t="s">
        <v>308</v>
      </c>
      <c r="S87" s="34" t="s">
        <v>457</v>
      </c>
      <c r="T87" s="73" t="s">
        <v>585</v>
      </c>
      <c r="U87" s="73" t="s">
        <v>698</v>
      </c>
      <c r="V87" s="73" t="s">
        <v>702</v>
      </c>
      <c r="W87" s="75" t="s">
        <v>142</v>
      </c>
      <c r="X87" s="75" t="s">
        <v>142</v>
      </c>
      <c r="Y87" s="75" t="s">
        <v>142</v>
      </c>
      <c r="Z87" s="76" t="s">
        <v>561</v>
      </c>
      <c r="AA87" s="90"/>
      <c r="AB87" s="91"/>
      <c r="AC87" s="79" t="s">
        <v>142</v>
      </c>
      <c r="AD87" s="79" t="s">
        <v>142</v>
      </c>
      <c r="AE87" s="79" t="s">
        <v>142</v>
      </c>
      <c r="AF87" s="80" t="s">
        <v>142</v>
      </c>
      <c r="AG87" s="80" t="s">
        <v>142</v>
      </c>
      <c r="AH87" s="80" t="s">
        <v>142</v>
      </c>
      <c r="AI87" s="82" t="s">
        <v>142</v>
      </c>
      <c r="AJ87" s="82" t="s">
        <v>142</v>
      </c>
      <c r="AK87" s="82" t="s">
        <v>142</v>
      </c>
      <c r="AL87" s="83" t="s">
        <v>142</v>
      </c>
      <c r="AM87" s="83" t="s">
        <v>142</v>
      </c>
      <c r="AN87" s="83" t="s">
        <v>142</v>
      </c>
      <c r="AO87" s="79" t="s">
        <v>142</v>
      </c>
      <c r="AP87" s="79" t="s">
        <v>142</v>
      </c>
      <c r="AQ87" s="79" t="s">
        <v>142</v>
      </c>
      <c r="AR87" s="62" t="s">
        <v>142</v>
      </c>
      <c r="AS87" s="62" t="s">
        <v>142</v>
      </c>
      <c r="AT87" s="62" t="s">
        <v>142</v>
      </c>
      <c r="BA87" s="91"/>
      <c r="BB87" s="91"/>
      <c r="BC87" s="92"/>
      <c r="BD87" s="91"/>
      <c r="BE87" s="91"/>
      <c r="BF87" s="91"/>
    </row>
    <row r="88" spans="1:58" ht="321.75" customHeight="1">
      <c r="A88" s="25" t="s">
        <v>3</v>
      </c>
      <c r="B88" s="26" t="s">
        <v>342</v>
      </c>
      <c r="C88" s="27" t="s">
        <v>343</v>
      </c>
      <c r="D88" s="37" t="s">
        <v>205</v>
      </c>
      <c r="E88" s="37" t="s">
        <v>344</v>
      </c>
      <c r="F88" s="27" t="s">
        <v>345</v>
      </c>
      <c r="G88" s="27" t="s">
        <v>346</v>
      </c>
      <c r="H88" s="30" t="s">
        <v>347</v>
      </c>
      <c r="I88" s="30" t="s">
        <v>348</v>
      </c>
      <c r="J88" s="31" t="s">
        <v>349</v>
      </c>
      <c r="K88" s="31" t="s">
        <v>350</v>
      </c>
      <c r="L88" s="31" t="s">
        <v>351</v>
      </c>
      <c r="M88" s="32"/>
      <c r="N88" s="32"/>
      <c r="O88" s="32"/>
      <c r="P88" s="33" t="s">
        <v>214</v>
      </c>
      <c r="Q88" s="33" t="s">
        <v>254</v>
      </c>
      <c r="R88" s="33" t="s">
        <v>255</v>
      </c>
      <c r="S88" s="34" t="s">
        <v>352</v>
      </c>
      <c r="T88" s="73" t="s">
        <v>582</v>
      </c>
      <c r="U88" s="73" t="s">
        <v>620</v>
      </c>
      <c r="V88" s="73" t="s">
        <v>621</v>
      </c>
      <c r="W88" s="97" t="s">
        <v>652</v>
      </c>
      <c r="X88" s="87" t="s">
        <v>653</v>
      </c>
      <c r="Y88" s="87" t="s">
        <v>703</v>
      </c>
      <c r="Z88" s="76" t="s">
        <v>561</v>
      </c>
      <c r="AA88" s="90"/>
      <c r="AB88" s="91"/>
      <c r="AC88" s="79" t="s">
        <v>142</v>
      </c>
      <c r="AD88" s="79" t="s">
        <v>142</v>
      </c>
      <c r="AE88" s="79" t="s">
        <v>142</v>
      </c>
      <c r="AF88" s="80" t="s">
        <v>142</v>
      </c>
      <c r="AG88" s="80" t="s">
        <v>142</v>
      </c>
      <c r="AH88" s="80" t="s">
        <v>142</v>
      </c>
      <c r="AI88" s="82" t="s">
        <v>142</v>
      </c>
      <c r="AJ88" s="82" t="s">
        <v>142</v>
      </c>
      <c r="AK88" s="82" t="s">
        <v>142</v>
      </c>
      <c r="AL88" s="83" t="s">
        <v>142</v>
      </c>
      <c r="AM88" s="83" t="s">
        <v>142</v>
      </c>
      <c r="AN88" s="83" t="s">
        <v>142</v>
      </c>
      <c r="AO88" s="79" t="s">
        <v>142</v>
      </c>
      <c r="AP88" s="79" t="s">
        <v>142</v>
      </c>
      <c r="AQ88" s="79" t="s">
        <v>142</v>
      </c>
      <c r="AR88" s="62" t="s">
        <v>142</v>
      </c>
      <c r="AS88" s="62" t="s">
        <v>142</v>
      </c>
      <c r="AT88" s="62" t="s">
        <v>142</v>
      </c>
      <c r="AX88" s="88" t="s">
        <v>574</v>
      </c>
      <c r="AY88" s="88" t="s">
        <v>575</v>
      </c>
      <c r="AZ88" s="88" t="s">
        <v>576</v>
      </c>
      <c r="BA88" s="99" t="s">
        <v>704</v>
      </c>
      <c r="BB88" s="106" t="s">
        <v>705</v>
      </c>
      <c r="BC88" s="107" t="s">
        <v>706</v>
      </c>
      <c r="BD88" s="91"/>
      <c r="BE88" s="91"/>
      <c r="BF88" s="91"/>
    </row>
    <row r="89" spans="1:58" ht="321.75" customHeight="1">
      <c r="A89" s="25" t="s">
        <v>3</v>
      </c>
      <c r="B89" s="26" t="s">
        <v>342</v>
      </c>
      <c r="C89" s="27" t="s">
        <v>343</v>
      </c>
      <c r="D89" s="37" t="s">
        <v>205</v>
      </c>
      <c r="E89" s="37" t="s">
        <v>344</v>
      </c>
      <c r="F89" s="27" t="s">
        <v>345</v>
      </c>
      <c r="G89" s="27" t="s">
        <v>346</v>
      </c>
      <c r="H89" s="30" t="s">
        <v>347</v>
      </c>
      <c r="I89" s="30" t="s">
        <v>348</v>
      </c>
      <c r="J89" s="31" t="s">
        <v>349</v>
      </c>
      <c r="K89" s="31" t="s">
        <v>350</v>
      </c>
      <c r="L89" s="31" t="s">
        <v>351</v>
      </c>
      <c r="M89" s="32"/>
      <c r="N89" s="32"/>
      <c r="O89" s="32"/>
      <c r="P89" s="33" t="s">
        <v>214</v>
      </c>
      <c r="Q89" s="33" t="s">
        <v>254</v>
      </c>
      <c r="R89" s="33" t="s">
        <v>255</v>
      </c>
      <c r="S89" s="34" t="s">
        <v>352</v>
      </c>
      <c r="T89" s="73" t="s">
        <v>582</v>
      </c>
      <c r="U89" s="73" t="s">
        <v>583</v>
      </c>
      <c r="V89" s="73" t="s">
        <v>584</v>
      </c>
      <c r="W89" s="75" t="s">
        <v>142</v>
      </c>
      <c r="X89" s="75" t="s">
        <v>142</v>
      </c>
      <c r="Y89" s="75" t="s">
        <v>142</v>
      </c>
      <c r="Z89" s="76" t="s">
        <v>561</v>
      </c>
      <c r="AA89" s="90"/>
      <c r="AB89" s="91"/>
      <c r="AC89" s="79" t="s">
        <v>142</v>
      </c>
      <c r="AD89" s="79" t="s">
        <v>142</v>
      </c>
      <c r="AE89" s="79" t="s">
        <v>142</v>
      </c>
      <c r="AF89" s="80" t="s">
        <v>142</v>
      </c>
      <c r="AG89" s="80" t="s">
        <v>142</v>
      </c>
      <c r="AH89" s="80" t="s">
        <v>142</v>
      </c>
      <c r="AI89" s="82" t="s">
        <v>142</v>
      </c>
      <c r="AJ89" s="82" t="s">
        <v>142</v>
      </c>
      <c r="AK89" s="82" t="s">
        <v>142</v>
      </c>
      <c r="AL89" s="83" t="s">
        <v>142</v>
      </c>
      <c r="AM89" s="83" t="s">
        <v>142</v>
      </c>
      <c r="AN89" s="83" t="s">
        <v>142</v>
      </c>
      <c r="AO89" s="79" t="s">
        <v>142</v>
      </c>
      <c r="AP89" s="79" t="s">
        <v>142</v>
      </c>
      <c r="AQ89" s="79" t="s">
        <v>142</v>
      </c>
      <c r="AR89" s="62" t="s">
        <v>142</v>
      </c>
      <c r="AS89" s="62" t="s">
        <v>142</v>
      </c>
      <c r="AT89" s="62" t="s">
        <v>142</v>
      </c>
      <c r="BA89" s="91"/>
      <c r="BB89" s="91"/>
      <c r="BC89" s="92"/>
      <c r="BD89" s="91"/>
      <c r="BE89" s="91"/>
      <c r="BF89" s="91"/>
    </row>
    <row r="90" spans="1:58" s="36" customFormat="1" ht="342" customHeight="1">
      <c r="A90" s="25" t="s">
        <v>3</v>
      </c>
      <c r="B90" s="26" t="s">
        <v>342</v>
      </c>
      <c r="C90" s="27" t="s">
        <v>343</v>
      </c>
      <c r="D90" s="37" t="s">
        <v>205</v>
      </c>
      <c r="E90" s="37" t="s">
        <v>344</v>
      </c>
      <c r="F90" s="27" t="s">
        <v>353</v>
      </c>
      <c r="G90" s="27" t="s">
        <v>354</v>
      </c>
      <c r="H90" s="41" t="s">
        <v>355</v>
      </c>
      <c r="I90" s="41" t="s">
        <v>356</v>
      </c>
      <c r="J90" s="42" t="s">
        <v>357</v>
      </c>
      <c r="K90" s="41" t="s">
        <v>273</v>
      </c>
      <c r="L90" s="42" t="s">
        <v>358</v>
      </c>
      <c r="M90" s="43"/>
      <c r="N90" s="43"/>
      <c r="O90" s="43"/>
      <c r="P90" s="33" t="s">
        <v>333</v>
      </c>
      <c r="Q90" s="33" t="s">
        <v>276</v>
      </c>
      <c r="R90" s="33" t="s">
        <v>334</v>
      </c>
      <c r="S90" s="44" t="s">
        <v>359</v>
      </c>
      <c r="T90" s="73" t="s">
        <v>582</v>
      </c>
      <c r="U90" s="73" t="s">
        <v>620</v>
      </c>
      <c r="V90" s="73" t="s">
        <v>621</v>
      </c>
      <c r="W90" s="75" t="s">
        <v>142</v>
      </c>
      <c r="X90" s="75" t="s">
        <v>142</v>
      </c>
      <c r="Y90" s="75" t="s">
        <v>142</v>
      </c>
      <c r="Z90" s="76" t="s">
        <v>561</v>
      </c>
      <c r="AA90" s="90"/>
      <c r="AB90" s="91"/>
      <c r="AC90" s="79" t="s">
        <v>142</v>
      </c>
      <c r="AD90" s="79" t="s">
        <v>142</v>
      </c>
      <c r="AE90" s="79" t="s">
        <v>142</v>
      </c>
      <c r="AF90" s="80" t="s">
        <v>142</v>
      </c>
      <c r="AG90" s="80" t="s">
        <v>142</v>
      </c>
      <c r="AH90" s="80" t="s">
        <v>142</v>
      </c>
      <c r="AI90" s="82" t="s">
        <v>142</v>
      </c>
      <c r="AJ90" s="82" t="s">
        <v>142</v>
      </c>
      <c r="AK90" s="82" t="s">
        <v>142</v>
      </c>
      <c r="AL90" s="83" t="s">
        <v>142</v>
      </c>
      <c r="AM90" s="83" t="s">
        <v>142</v>
      </c>
      <c r="AN90" s="83" t="s">
        <v>142</v>
      </c>
      <c r="AO90" s="79" t="s">
        <v>142</v>
      </c>
      <c r="AP90" s="79" t="s">
        <v>142</v>
      </c>
      <c r="AQ90" s="79" t="s">
        <v>142</v>
      </c>
      <c r="AR90" s="62" t="s">
        <v>598</v>
      </c>
      <c r="AS90" s="62" t="s">
        <v>599</v>
      </c>
      <c r="AT90" s="62" t="s">
        <v>707</v>
      </c>
      <c r="BA90" s="78"/>
      <c r="BB90" s="78"/>
      <c r="BC90" s="85"/>
      <c r="BD90" s="78"/>
      <c r="BE90" s="78"/>
      <c r="BF90" s="78"/>
    </row>
    <row r="91" spans="1:58" ht="253.5" customHeight="1">
      <c r="A91" s="25" t="s">
        <v>3</v>
      </c>
      <c r="B91" s="26" t="s">
        <v>361</v>
      </c>
      <c r="C91" s="29" t="s">
        <v>343</v>
      </c>
      <c r="D91" s="28" t="s">
        <v>205</v>
      </c>
      <c r="E91" s="28" t="s">
        <v>344</v>
      </c>
      <c r="F91" s="29" t="s">
        <v>362</v>
      </c>
      <c r="G91" s="29" t="s">
        <v>363</v>
      </c>
      <c r="H91" s="30" t="s">
        <v>355</v>
      </c>
      <c r="I91" s="30" t="s">
        <v>364</v>
      </c>
      <c r="J91" s="31" t="s">
        <v>365</v>
      </c>
      <c r="K91" s="30" t="s">
        <v>366</v>
      </c>
      <c r="L91" s="31" t="s">
        <v>367</v>
      </c>
      <c r="M91" s="32"/>
      <c r="N91" s="32"/>
      <c r="O91" s="32"/>
      <c r="P91" s="33" t="s">
        <v>214</v>
      </c>
      <c r="Q91" s="33" t="s">
        <v>254</v>
      </c>
      <c r="R91" s="33" t="s">
        <v>255</v>
      </c>
      <c r="S91" s="34" t="s">
        <v>352</v>
      </c>
      <c r="T91" s="95" t="s">
        <v>607</v>
      </c>
      <c r="U91" s="95" t="s">
        <v>608</v>
      </c>
      <c r="V91" s="35" t="s">
        <v>609</v>
      </c>
      <c r="W91" s="75" t="s">
        <v>142</v>
      </c>
      <c r="X91" s="75" t="s">
        <v>142</v>
      </c>
      <c r="Y91" s="75" t="s">
        <v>142</v>
      </c>
      <c r="Z91" s="76" t="s">
        <v>561</v>
      </c>
      <c r="AA91" s="77"/>
      <c r="AB91" s="78"/>
      <c r="AC91" s="79" t="s">
        <v>142</v>
      </c>
      <c r="AD91" s="79" t="s">
        <v>142</v>
      </c>
      <c r="AE91" s="79" t="s">
        <v>142</v>
      </c>
      <c r="AF91" s="80" t="s">
        <v>142</v>
      </c>
      <c r="AG91" s="80" t="s">
        <v>142</v>
      </c>
      <c r="AH91" s="80" t="s">
        <v>142</v>
      </c>
      <c r="AI91" s="82" t="s">
        <v>142</v>
      </c>
      <c r="AJ91" s="82" t="s">
        <v>142</v>
      </c>
      <c r="AK91" s="82" t="s">
        <v>142</v>
      </c>
      <c r="AL91" s="83" t="s">
        <v>142</v>
      </c>
      <c r="AM91" s="83" t="s">
        <v>142</v>
      </c>
      <c r="AN91" s="83" t="s">
        <v>142</v>
      </c>
      <c r="AO91" s="79" t="s">
        <v>142</v>
      </c>
      <c r="AP91" s="79" t="s">
        <v>142</v>
      </c>
      <c r="AQ91" s="79" t="s">
        <v>142</v>
      </c>
      <c r="AR91" s="62" t="s">
        <v>142</v>
      </c>
      <c r="AS91" s="62" t="s">
        <v>142</v>
      </c>
      <c r="AT91" s="62" t="s">
        <v>142</v>
      </c>
      <c r="BA91" s="91"/>
      <c r="BB91" s="91"/>
      <c r="BC91" s="92"/>
      <c r="BD91" s="91"/>
      <c r="BE91" s="91"/>
      <c r="BF91" s="91"/>
    </row>
    <row r="92" spans="1:58" ht="253.5" customHeight="1">
      <c r="A92" s="25" t="s">
        <v>3</v>
      </c>
      <c r="B92" s="26" t="s">
        <v>361</v>
      </c>
      <c r="C92" s="29" t="s">
        <v>343</v>
      </c>
      <c r="D92" s="28" t="s">
        <v>205</v>
      </c>
      <c r="E92" s="28" t="s">
        <v>344</v>
      </c>
      <c r="F92" s="29" t="s">
        <v>362</v>
      </c>
      <c r="G92" s="29" t="s">
        <v>363</v>
      </c>
      <c r="H92" s="30" t="s">
        <v>355</v>
      </c>
      <c r="I92" s="30" t="s">
        <v>364</v>
      </c>
      <c r="J92" s="31" t="s">
        <v>365</v>
      </c>
      <c r="K92" s="30" t="s">
        <v>366</v>
      </c>
      <c r="L92" s="31" t="s">
        <v>367</v>
      </c>
      <c r="M92" s="32"/>
      <c r="N92" s="32"/>
      <c r="O92" s="32"/>
      <c r="P92" s="33" t="s">
        <v>214</v>
      </c>
      <c r="Q92" s="33" t="s">
        <v>254</v>
      </c>
      <c r="R92" s="33" t="s">
        <v>255</v>
      </c>
      <c r="S92" s="34" t="s">
        <v>352</v>
      </c>
      <c r="T92" s="95" t="s">
        <v>607</v>
      </c>
      <c r="U92" s="95" t="s">
        <v>608</v>
      </c>
      <c r="V92" s="35" t="s">
        <v>611</v>
      </c>
      <c r="W92" s="75" t="s">
        <v>142</v>
      </c>
      <c r="X92" s="75" t="s">
        <v>142</v>
      </c>
      <c r="Y92" s="75" t="s">
        <v>142</v>
      </c>
      <c r="Z92" s="76" t="s">
        <v>561</v>
      </c>
      <c r="AA92" s="77"/>
      <c r="AB92" s="78"/>
      <c r="AC92" s="96" t="s">
        <v>142</v>
      </c>
      <c r="AD92" s="96" t="s">
        <v>360</v>
      </c>
      <c r="AE92" s="96" t="s">
        <v>708</v>
      </c>
      <c r="AF92" s="80" t="s">
        <v>142</v>
      </c>
      <c r="AG92" s="80" t="s">
        <v>142</v>
      </c>
      <c r="AH92" s="80" t="s">
        <v>142</v>
      </c>
      <c r="AI92" s="82" t="s">
        <v>142</v>
      </c>
      <c r="AJ92" s="82" t="s">
        <v>142</v>
      </c>
      <c r="AK92" s="82" t="s">
        <v>142</v>
      </c>
      <c r="AL92" s="83" t="s">
        <v>142</v>
      </c>
      <c r="AM92" s="83" t="s">
        <v>142</v>
      </c>
      <c r="AN92" s="83" t="s">
        <v>142</v>
      </c>
      <c r="AO92" s="79" t="s">
        <v>142</v>
      </c>
      <c r="AP92" s="79" t="s">
        <v>142</v>
      </c>
      <c r="AQ92" s="79" t="s">
        <v>142</v>
      </c>
      <c r="AR92" s="62" t="s">
        <v>142</v>
      </c>
      <c r="AS92" s="62" t="s">
        <v>142</v>
      </c>
      <c r="AT92" s="62" t="s">
        <v>142</v>
      </c>
      <c r="BA92" s="91"/>
      <c r="BB92" s="91"/>
      <c r="BC92" s="92"/>
      <c r="BD92" s="91"/>
      <c r="BE92" s="91"/>
      <c r="BF92" s="91"/>
    </row>
    <row r="93" spans="1:58" ht="253.5" customHeight="1">
      <c r="A93" s="25" t="s">
        <v>3</v>
      </c>
      <c r="B93" s="26" t="s">
        <v>361</v>
      </c>
      <c r="C93" s="29" t="s">
        <v>343</v>
      </c>
      <c r="D93" s="28" t="s">
        <v>205</v>
      </c>
      <c r="E93" s="28" t="s">
        <v>344</v>
      </c>
      <c r="F93" s="29" t="s">
        <v>362</v>
      </c>
      <c r="G93" s="29" t="s">
        <v>363</v>
      </c>
      <c r="H93" s="30" t="s">
        <v>355</v>
      </c>
      <c r="I93" s="30" t="s">
        <v>364</v>
      </c>
      <c r="J93" s="31" t="s">
        <v>365</v>
      </c>
      <c r="K93" s="30" t="s">
        <v>366</v>
      </c>
      <c r="L93" s="31" t="s">
        <v>367</v>
      </c>
      <c r="M93" s="32"/>
      <c r="N93" s="32"/>
      <c r="O93" s="32"/>
      <c r="P93" s="33" t="s">
        <v>214</v>
      </c>
      <c r="Q93" s="33" t="s">
        <v>254</v>
      </c>
      <c r="R93" s="33" t="s">
        <v>255</v>
      </c>
      <c r="S93" s="34" t="s">
        <v>352</v>
      </c>
      <c r="T93" s="95" t="s">
        <v>607</v>
      </c>
      <c r="U93" s="95" t="s">
        <v>608</v>
      </c>
      <c r="V93" s="35" t="s">
        <v>709</v>
      </c>
      <c r="W93" s="75" t="s">
        <v>142</v>
      </c>
      <c r="X93" s="75" t="s">
        <v>142</v>
      </c>
      <c r="Y93" s="75" t="s">
        <v>142</v>
      </c>
      <c r="Z93" s="76" t="s">
        <v>561</v>
      </c>
      <c r="AA93" s="77"/>
      <c r="AB93" s="78"/>
      <c r="AC93" s="79" t="s">
        <v>142</v>
      </c>
      <c r="AD93" s="79" t="s">
        <v>142</v>
      </c>
      <c r="AE93" s="79" t="s">
        <v>142</v>
      </c>
      <c r="AF93" s="80" t="s">
        <v>142</v>
      </c>
      <c r="AG93" s="80" t="s">
        <v>142</v>
      </c>
      <c r="AH93" s="80" t="s">
        <v>142</v>
      </c>
      <c r="AI93" s="82" t="s">
        <v>142</v>
      </c>
      <c r="AJ93" s="82" t="s">
        <v>142</v>
      </c>
      <c r="AK93" s="82" t="s">
        <v>142</v>
      </c>
      <c r="AL93" s="83" t="s">
        <v>142</v>
      </c>
      <c r="AM93" s="83" t="s">
        <v>142</v>
      </c>
      <c r="AN93" s="83" t="s">
        <v>142</v>
      </c>
      <c r="AO93" s="79" t="s">
        <v>142</v>
      </c>
      <c r="AP93" s="79" t="s">
        <v>142</v>
      </c>
      <c r="AQ93" s="79" t="s">
        <v>142</v>
      </c>
      <c r="AR93" s="62" t="s">
        <v>142</v>
      </c>
      <c r="AS93" s="62" t="s">
        <v>142</v>
      </c>
      <c r="AT93" s="62" t="s">
        <v>142</v>
      </c>
      <c r="BA93" s="91"/>
      <c r="BB93" s="91"/>
      <c r="BC93" s="92"/>
      <c r="BD93" s="91"/>
      <c r="BE93" s="91"/>
      <c r="BF93" s="91"/>
    </row>
    <row r="94" spans="1:58" ht="267.75" customHeight="1">
      <c r="A94" s="25" t="s">
        <v>3</v>
      </c>
      <c r="B94" s="26" t="s">
        <v>451</v>
      </c>
      <c r="C94" s="29" t="s">
        <v>343</v>
      </c>
      <c r="D94" s="28" t="s">
        <v>205</v>
      </c>
      <c r="E94" s="28" t="s">
        <v>344</v>
      </c>
      <c r="F94" s="29" t="s">
        <v>458</v>
      </c>
      <c r="G94" s="29" t="s">
        <v>459</v>
      </c>
      <c r="H94" s="30" t="s">
        <v>460</v>
      </c>
      <c r="I94" s="30" t="s">
        <v>461</v>
      </c>
      <c r="J94" s="31" t="s">
        <v>462</v>
      </c>
      <c r="K94" s="30" t="s">
        <v>273</v>
      </c>
      <c r="L94" s="31" t="s">
        <v>463</v>
      </c>
      <c r="M94" s="32"/>
      <c r="N94" s="32"/>
      <c r="O94" s="32"/>
      <c r="P94" s="33" t="s">
        <v>333</v>
      </c>
      <c r="Q94" s="33" t="s">
        <v>464</v>
      </c>
      <c r="R94" s="33" t="s">
        <v>465</v>
      </c>
      <c r="S94" s="34" t="s">
        <v>466</v>
      </c>
      <c r="T94" s="73" t="s">
        <v>557</v>
      </c>
      <c r="U94" s="73" t="s">
        <v>558</v>
      </c>
      <c r="V94" s="73" t="s">
        <v>710</v>
      </c>
      <c r="W94" s="75" t="s">
        <v>142</v>
      </c>
      <c r="X94" s="75" t="s">
        <v>142</v>
      </c>
      <c r="Y94" s="75" t="s">
        <v>142</v>
      </c>
      <c r="Z94" s="76" t="s">
        <v>561</v>
      </c>
      <c r="AA94" s="90"/>
      <c r="AB94" s="91"/>
      <c r="AC94" s="79" t="s">
        <v>142</v>
      </c>
      <c r="AD94" s="79" t="s">
        <v>142</v>
      </c>
      <c r="AE94" s="79" t="s">
        <v>142</v>
      </c>
      <c r="AF94" s="80" t="s">
        <v>142</v>
      </c>
      <c r="AG94" s="80" t="s">
        <v>142</v>
      </c>
      <c r="AH94" s="80" t="s">
        <v>142</v>
      </c>
      <c r="AI94" s="82" t="s">
        <v>142</v>
      </c>
      <c r="AJ94" s="82" t="s">
        <v>142</v>
      </c>
      <c r="AK94" s="82" t="s">
        <v>142</v>
      </c>
      <c r="AL94" s="83" t="s">
        <v>142</v>
      </c>
      <c r="AM94" s="83" t="s">
        <v>142</v>
      </c>
      <c r="AN94" s="83" t="s">
        <v>142</v>
      </c>
      <c r="AO94" s="101" t="s">
        <v>711</v>
      </c>
      <c r="AP94" s="101" t="s">
        <v>712</v>
      </c>
      <c r="AQ94" s="101" t="s">
        <v>713</v>
      </c>
      <c r="AR94" s="62" t="s">
        <v>142</v>
      </c>
      <c r="AS94" s="62" t="s">
        <v>142</v>
      </c>
      <c r="AT94" s="62" t="s">
        <v>142</v>
      </c>
      <c r="BA94" s="91"/>
      <c r="BB94" s="91"/>
      <c r="BC94" s="92"/>
      <c r="BD94" s="91"/>
      <c r="BE94" s="91"/>
      <c r="BF94" s="91"/>
    </row>
    <row r="95" spans="1:58" ht="261" customHeight="1">
      <c r="A95" s="25" t="s">
        <v>3</v>
      </c>
      <c r="B95" s="26" t="s">
        <v>451</v>
      </c>
      <c r="C95" s="29" t="s">
        <v>343</v>
      </c>
      <c r="D95" s="28" t="s">
        <v>205</v>
      </c>
      <c r="E95" s="28" t="s">
        <v>344</v>
      </c>
      <c r="F95" s="29" t="s">
        <v>458</v>
      </c>
      <c r="G95" s="29" t="s">
        <v>459</v>
      </c>
      <c r="H95" s="30" t="s">
        <v>460</v>
      </c>
      <c r="I95" s="30" t="s">
        <v>461</v>
      </c>
      <c r="J95" s="31" t="s">
        <v>462</v>
      </c>
      <c r="K95" s="30" t="s">
        <v>273</v>
      </c>
      <c r="L95" s="31" t="s">
        <v>463</v>
      </c>
      <c r="M95" s="32"/>
      <c r="N95" s="32"/>
      <c r="O95" s="32"/>
      <c r="P95" s="33" t="s">
        <v>273</v>
      </c>
      <c r="Q95" s="33" t="s">
        <v>273</v>
      </c>
      <c r="R95" s="33" t="s">
        <v>273</v>
      </c>
      <c r="S95" s="33" t="s">
        <v>273</v>
      </c>
      <c r="T95" s="73" t="s">
        <v>557</v>
      </c>
      <c r="U95" s="73" t="s">
        <v>558</v>
      </c>
      <c r="V95" s="73" t="s">
        <v>710</v>
      </c>
      <c r="W95" s="75" t="s">
        <v>142</v>
      </c>
      <c r="X95" s="75" t="s">
        <v>142</v>
      </c>
      <c r="Y95" s="75" t="s">
        <v>142</v>
      </c>
      <c r="Z95" s="76" t="s">
        <v>561</v>
      </c>
      <c r="AA95" s="90"/>
      <c r="AB95" s="91"/>
      <c r="AC95" s="79" t="s">
        <v>142</v>
      </c>
      <c r="AD95" s="79" t="s">
        <v>142</v>
      </c>
      <c r="AE95" s="79" t="s">
        <v>142</v>
      </c>
      <c r="AF95" s="80" t="s">
        <v>142</v>
      </c>
      <c r="AG95" s="80" t="s">
        <v>142</v>
      </c>
      <c r="AH95" s="80" t="s">
        <v>142</v>
      </c>
      <c r="AI95" s="82" t="s">
        <v>142</v>
      </c>
      <c r="AJ95" s="82" t="s">
        <v>142</v>
      </c>
      <c r="AK95" s="82" t="s">
        <v>142</v>
      </c>
      <c r="AL95" s="83" t="s">
        <v>142</v>
      </c>
      <c r="AM95" s="83" t="s">
        <v>142</v>
      </c>
      <c r="AN95" s="83" t="s">
        <v>142</v>
      </c>
      <c r="AO95" s="79" t="s">
        <v>142</v>
      </c>
      <c r="AP95" s="79" t="s">
        <v>142</v>
      </c>
      <c r="AQ95" s="79" t="s">
        <v>142</v>
      </c>
      <c r="AR95" s="62" t="s">
        <v>142</v>
      </c>
      <c r="AS95" s="62" t="s">
        <v>142</v>
      </c>
      <c r="AT95" s="62" t="s">
        <v>142</v>
      </c>
      <c r="BA95" s="91"/>
      <c r="BB95" s="91"/>
      <c r="BC95" s="92"/>
      <c r="BD95" s="91"/>
      <c r="BE95" s="91"/>
      <c r="BF95" s="91"/>
    </row>
    <row r="96" spans="1:58" ht="312" customHeight="1">
      <c r="A96" s="25" t="s">
        <v>3</v>
      </c>
      <c r="B96" s="26" t="s">
        <v>451</v>
      </c>
      <c r="C96" s="29" t="s">
        <v>343</v>
      </c>
      <c r="D96" s="28" t="s">
        <v>205</v>
      </c>
      <c r="E96" s="28" t="s">
        <v>344</v>
      </c>
      <c r="F96" s="29" t="s">
        <v>458</v>
      </c>
      <c r="G96" s="29" t="s">
        <v>459</v>
      </c>
      <c r="H96" s="30" t="s">
        <v>467</v>
      </c>
      <c r="I96" s="30" t="s">
        <v>468</v>
      </c>
      <c r="J96" s="31" t="s">
        <v>469</v>
      </c>
      <c r="K96" s="30" t="s">
        <v>273</v>
      </c>
      <c r="L96" s="31" t="s">
        <v>470</v>
      </c>
      <c r="M96" s="39"/>
      <c r="N96" s="39"/>
      <c r="O96" s="39"/>
      <c r="P96" s="33" t="s">
        <v>221</v>
      </c>
      <c r="Q96" s="33" t="s">
        <v>235</v>
      </c>
      <c r="R96" s="33" t="s">
        <v>471</v>
      </c>
      <c r="S96" s="34" t="s">
        <v>472</v>
      </c>
      <c r="T96" s="73" t="s">
        <v>582</v>
      </c>
      <c r="U96" s="73" t="s">
        <v>620</v>
      </c>
      <c r="V96" s="73" t="s">
        <v>621</v>
      </c>
      <c r="W96" s="75" t="s">
        <v>142</v>
      </c>
      <c r="X96" s="75" t="s">
        <v>142</v>
      </c>
      <c r="Y96" s="75" t="s">
        <v>142</v>
      </c>
      <c r="Z96" s="76" t="s">
        <v>561</v>
      </c>
      <c r="AA96" s="90"/>
      <c r="AB96" s="91"/>
      <c r="AC96" s="79" t="s">
        <v>142</v>
      </c>
      <c r="AD96" s="79" t="s">
        <v>142</v>
      </c>
      <c r="AE96" s="79" t="s">
        <v>142</v>
      </c>
      <c r="AF96" s="80" t="s">
        <v>142</v>
      </c>
      <c r="AG96" s="80" t="s">
        <v>142</v>
      </c>
      <c r="AH96" s="80" t="s">
        <v>142</v>
      </c>
      <c r="AI96" s="82" t="s">
        <v>142</v>
      </c>
      <c r="AJ96" s="82" t="s">
        <v>142</v>
      </c>
      <c r="AK96" s="82" t="s">
        <v>142</v>
      </c>
      <c r="AL96" s="83" t="s">
        <v>142</v>
      </c>
      <c r="AM96" s="83" t="s">
        <v>142</v>
      </c>
      <c r="AN96" s="83" t="s">
        <v>142</v>
      </c>
      <c r="AO96" s="79" t="s">
        <v>142</v>
      </c>
      <c r="AP96" s="79" t="s">
        <v>142</v>
      </c>
      <c r="AQ96" s="79" t="s">
        <v>142</v>
      </c>
      <c r="AR96" s="62" t="s">
        <v>142</v>
      </c>
      <c r="AS96" s="62" t="s">
        <v>142</v>
      </c>
      <c r="AT96" s="62" t="s">
        <v>142</v>
      </c>
      <c r="BA96" s="91"/>
      <c r="BB96" s="91"/>
      <c r="BC96" s="92"/>
      <c r="BD96" s="91"/>
      <c r="BE96" s="91"/>
      <c r="BF96" s="91"/>
    </row>
    <row r="97" spans="1:58" ht="312" customHeight="1">
      <c r="A97" s="25" t="s">
        <v>3</v>
      </c>
      <c r="B97" s="26" t="s">
        <v>451</v>
      </c>
      <c r="C97" s="29" t="s">
        <v>343</v>
      </c>
      <c r="D97" s="28" t="s">
        <v>205</v>
      </c>
      <c r="E97" s="28" t="s">
        <v>344</v>
      </c>
      <c r="F97" s="29" t="s">
        <v>458</v>
      </c>
      <c r="G97" s="29" t="s">
        <v>459</v>
      </c>
      <c r="H97" s="30" t="s">
        <v>467</v>
      </c>
      <c r="I97" s="30" t="s">
        <v>468</v>
      </c>
      <c r="J97" s="31" t="s">
        <v>469</v>
      </c>
      <c r="K97" s="30" t="s">
        <v>273</v>
      </c>
      <c r="L97" s="31" t="s">
        <v>470</v>
      </c>
      <c r="M97" s="39"/>
      <c r="N97" s="39"/>
      <c r="O97" s="39"/>
      <c r="P97" s="33" t="s">
        <v>221</v>
      </c>
      <c r="Q97" s="33" t="s">
        <v>235</v>
      </c>
      <c r="R97" s="33" t="s">
        <v>471</v>
      </c>
      <c r="S97" s="34" t="s">
        <v>472</v>
      </c>
      <c r="T97" s="35" t="s">
        <v>557</v>
      </c>
      <c r="U97" s="35" t="s">
        <v>577</v>
      </c>
      <c r="V97" s="35" t="s">
        <v>714</v>
      </c>
      <c r="W97" s="75" t="s">
        <v>142</v>
      </c>
      <c r="X97" s="75" t="s">
        <v>142</v>
      </c>
      <c r="Y97" s="75" t="s">
        <v>142</v>
      </c>
      <c r="Z97" s="76" t="s">
        <v>561</v>
      </c>
      <c r="AA97" s="90"/>
      <c r="AB97" s="91"/>
      <c r="AC97" s="79" t="s">
        <v>142</v>
      </c>
      <c r="AD97" s="79" t="s">
        <v>142</v>
      </c>
      <c r="AE97" s="79" t="s">
        <v>142</v>
      </c>
      <c r="AF97" s="80" t="s">
        <v>142</v>
      </c>
      <c r="AG97" s="80" t="s">
        <v>142</v>
      </c>
      <c r="AH97" s="80" t="s">
        <v>142</v>
      </c>
      <c r="AI97" s="82" t="s">
        <v>142</v>
      </c>
      <c r="AJ97" s="82" t="s">
        <v>142</v>
      </c>
      <c r="AK97" s="82" t="s">
        <v>142</v>
      </c>
      <c r="AL97" s="83" t="s">
        <v>142</v>
      </c>
      <c r="AM97" s="83" t="s">
        <v>142</v>
      </c>
      <c r="AN97" s="83" t="s">
        <v>142</v>
      </c>
      <c r="AO97" s="79" t="s">
        <v>142</v>
      </c>
      <c r="AP97" s="79" t="s">
        <v>142</v>
      </c>
      <c r="AQ97" s="79" t="s">
        <v>142</v>
      </c>
      <c r="AR97" s="62" t="s">
        <v>142</v>
      </c>
      <c r="AS97" s="62" t="s">
        <v>142</v>
      </c>
      <c r="AT97" s="62" t="s">
        <v>142</v>
      </c>
      <c r="BA97" s="91"/>
      <c r="BB97" s="91"/>
      <c r="BC97" s="92"/>
      <c r="BD97" s="91"/>
      <c r="BE97" s="91"/>
      <c r="BF97" s="91"/>
    </row>
    <row r="98" spans="1:58" ht="312" customHeight="1">
      <c r="A98" s="25" t="s">
        <v>3</v>
      </c>
      <c r="B98" s="26" t="s">
        <v>451</v>
      </c>
      <c r="C98" s="29" t="s">
        <v>343</v>
      </c>
      <c r="D98" s="28" t="s">
        <v>205</v>
      </c>
      <c r="E98" s="28" t="s">
        <v>344</v>
      </c>
      <c r="F98" s="29" t="s">
        <v>458</v>
      </c>
      <c r="G98" s="29" t="s">
        <v>459</v>
      </c>
      <c r="H98" s="30" t="s">
        <v>467</v>
      </c>
      <c r="I98" s="30" t="s">
        <v>468</v>
      </c>
      <c r="J98" s="31" t="s">
        <v>469</v>
      </c>
      <c r="K98" s="30" t="s">
        <v>273</v>
      </c>
      <c r="L98" s="31" t="s">
        <v>470</v>
      </c>
      <c r="M98" s="39"/>
      <c r="N98" s="39"/>
      <c r="O98" s="39"/>
      <c r="P98" s="33" t="s">
        <v>221</v>
      </c>
      <c r="Q98" s="33" t="s">
        <v>235</v>
      </c>
      <c r="R98" s="33" t="s">
        <v>471</v>
      </c>
      <c r="S98" s="34" t="s">
        <v>472</v>
      </c>
      <c r="T98" s="73" t="s">
        <v>557</v>
      </c>
      <c r="U98" s="73" t="s">
        <v>715</v>
      </c>
      <c r="V98" s="73" t="s">
        <v>716</v>
      </c>
      <c r="W98" s="75" t="s">
        <v>142</v>
      </c>
      <c r="X98" s="75" t="s">
        <v>142</v>
      </c>
      <c r="Y98" s="75" t="s">
        <v>142</v>
      </c>
      <c r="Z98" s="76" t="s">
        <v>561</v>
      </c>
      <c r="AA98" s="90"/>
      <c r="AB98" s="91"/>
      <c r="AC98" s="79" t="s">
        <v>142</v>
      </c>
      <c r="AD98" s="79" t="s">
        <v>142</v>
      </c>
      <c r="AE98" s="79" t="s">
        <v>142</v>
      </c>
      <c r="AF98" s="80" t="s">
        <v>142</v>
      </c>
      <c r="AG98" s="80" t="s">
        <v>142</v>
      </c>
      <c r="AH98" s="80" t="s">
        <v>142</v>
      </c>
      <c r="AI98" s="82" t="s">
        <v>142</v>
      </c>
      <c r="AJ98" s="82" t="s">
        <v>142</v>
      </c>
      <c r="AK98" s="82" t="s">
        <v>142</v>
      </c>
      <c r="AL98" s="83" t="s">
        <v>142</v>
      </c>
      <c r="AM98" s="83" t="s">
        <v>142</v>
      </c>
      <c r="AN98" s="83" t="s">
        <v>142</v>
      </c>
      <c r="AO98" s="79" t="s">
        <v>142</v>
      </c>
      <c r="AP98" s="79" t="s">
        <v>142</v>
      </c>
      <c r="AQ98" s="79" t="s">
        <v>142</v>
      </c>
      <c r="AR98" s="62" t="s">
        <v>142</v>
      </c>
      <c r="AS98" s="62" t="s">
        <v>142</v>
      </c>
      <c r="AT98" s="62" t="s">
        <v>142</v>
      </c>
      <c r="BA98" s="91"/>
      <c r="BB98" s="91"/>
      <c r="BC98" s="92"/>
      <c r="BD98" s="91"/>
      <c r="BE98" s="91"/>
      <c r="BF98" s="91"/>
    </row>
    <row r="99" spans="1:58" ht="322.5" customHeight="1">
      <c r="A99" s="25" t="s">
        <v>3</v>
      </c>
      <c r="B99" s="47" t="s">
        <v>473</v>
      </c>
      <c r="C99" s="29" t="s">
        <v>474</v>
      </c>
      <c r="D99" s="28" t="s">
        <v>205</v>
      </c>
      <c r="E99" s="28" t="s">
        <v>475</v>
      </c>
      <c r="F99" s="29" t="s">
        <v>476</v>
      </c>
      <c r="G99" s="48" t="s">
        <v>477</v>
      </c>
      <c r="H99" s="30" t="s">
        <v>209</v>
      </c>
      <c r="I99" s="30" t="s">
        <v>478</v>
      </c>
      <c r="J99" s="31" t="s">
        <v>479</v>
      </c>
      <c r="K99" s="30" t="s">
        <v>273</v>
      </c>
      <c r="L99" s="31" t="s">
        <v>480</v>
      </c>
      <c r="M99" s="32"/>
      <c r="N99" s="32"/>
      <c r="O99" s="32"/>
      <c r="P99" s="33" t="s">
        <v>221</v>
      </c>
      <c r="Q99" s="33" t="s">
        <v>222</v>
      </c>
      <c r="R99" s="33" t="s">
        <v>223</v>
      </c>
      <c r="S99" s="34" t="s">
        <v>481</v>
      </c>
      <c r="T99" s="73" t="s">
        <v>582</v>
      </c>
      <c r="U99" s="73" t="s">
        <v>620</v>
      </c>
      <c r="V99" s="73" t="s">
        <v>621</v>
      </c>
      <c r="W99" s="75" t="s">
        <v>142</v>
      </c>
      <c r="X99" s="75" t="s">
        <v>142</v>
      </c>
      <c r="Y99" s="75" t="s">
        <v>142</v>
      </c>
      <c r="Z99" s="76" t="s">
        <v>561</v>
      </c>
      <c r="AA99" s="90"/>
      <c r="AB99" s="91"/>
      <c r="AC99" s="79" t="s">
        <v>142</v>
      </c>
      <c r="AD99" s="79" t="s">
        <v>142</v>
      </c>
      <c r="AE99" s="79" t="s">
        <v>142</v>
      </c>
      <c r="AF99" s="80" t="s">
        <v>142</v>
      </c>
      <c r="AG99" s="80" t="s">
        <v>142</v>
      </c>
      <c r="AH99" s="80" t="s">
        <v>142</v>
      </c>
      <c r="AI99" s="82" t="s">
        <v>142</v>
      </c>
      <c r="AJ99" s="82" t="s">
        <v>142</v>
      </c>
      <c r="AK99" s="82" t="s">
        <v>142</v>
      </c>
      <c r="AL99" s="83" t="s">
        <v>142</v>
      </c>
      <c r="AM99" s="83" t="s">
        <v>142</v>
      </c>
      <c r="AN99" s="83" t="s">
        <v>142</v>
      </c>
      <c r="AO99" s="79" t="s">
        <v>142</v>
      </c>
      <c r="AP99" s="79" t="s">
        <v>142</v>
      </c>
      <c r="AQ99" s="79" t="s">
        <v>142</v>
      </c>
      <c r="AR99" s="62" t="s">
        <v>142</v>
      </c>
      <c r="AS99" s="62" t="s">
        <v>142</v>
      </c>
      <c r="AT99" s="62" t="s">
        <v>142</v>
      </c>
      <c r="BA99" s="91"/>
      <c r="BB99" s="91"/>
      <c r="BC99" s="92"/>
      <c r="BD99" s="91"/>
      <c r="BE99" s="91"/>
      <c r="BF99" s="91"/>
    </row>
    <row r="100" spans="1:58" ht="345" customHeight="1">
      <c r="A100" s="25" t="s">
        <v>3</v>
      </c>
      <c r="B100" s="47" t="s">
        <v>473</v>
      </c>
      <c r="C100" s="29" t="s">
        <v>474</v>
      </c>
      <c r="D100" s="28" t="s">
        <v>205</v>
      </c>
      <c r="E100" s="28" t="s">
        <v>475</v>
      </c>
      <c r="F100" s="29" t="s">
        <v>482</v>
      </c>
      <c r="G100" s="48" t="s">
        <v>483</v>
      </c>
      <c r="H100" s="30" t="s">
        <v>355</v>
      </c>
      <c r="I100" s="30" t="s">
        <v>484</v>
      </c>
      <c r="J100" s="31" t="s">
        <v>485</v>
      </c>
      <c r="K100" s="30" t="s">
        <v>273</v>
      </c>
      <c r="L100" s="31" t="s">
        <v>486</v>
      </c>
      <c r="M100" s="39"/>
      <c r="N100" s="39"/>
      <c r="O100" s="39"/>
      <c r="P100" s="33" t="s">
        <v>221</v>
      </c>
      <c r="Q100" s="33" t="s">
        <v>235</v>
      </c>
      <c r="R100" s="33" t="s">
        <v>471</v>
      </c>
      <c r="S100" s="34" t="s">
        <v>472</v>
      </c>
      <c r="T100" s="73" t="s">
        <v>582</v>
      </c>
      <c r="U100" s="73" t="s">
        <v>620</v>
      </c>
      <c r="V100" s="73" t="s">
        <v>621</v>
      </c>
      <c r="W100" s="75" t="s">
        <v>142</v>
      </c>
      <c r="X100" s="75" t="s">
        <v>142</v>
      </c>
      <c r="Y100" s="75" t="s">
        <v>142</v>
      </c>
      <c r="Z100" s="76" t="s">
        <v>561</v>
      </c>
      <c r="AA100" s="90"/>
      <c r="AB100" s="91"/>
      <c r="AC100" s="79" t="s">
        <v>142</v>
      </c>
      <c r="AD100" s="79" t="s">
        <v>142</v>
      </c>
      <c r="AE100" s="79" t="s">
        <v>142</v>
      </c>
      <c r="AF100" s="80" t="s">
        <v>142</v>
      </c>
      <c r="AG100" s="80" t="s">
        <v>142</v>
      </c>
      <c r="AH100" s="80" t="s">
        <v>142</v>
      </c>
      <c r="AI100" s="82" t="s">
        <v>142</v>
      </c>
      <c r="AJ100" s="82" t="s">
        <v>142</v>
      </c>
      <c r="AK100" s="82" t="s">
        <v>142</v>
      </c>
      <c r="AL100" s="83" t="s">
        <v>142</v>
      </c>
      <c r="AM100" s="83" t="s">
        <v>142</v>
      </c>
      <c r="AN100" s="83" t="s">
        <v>142</v>
      </c>
      <c r="AO100" s="79" t="s">
        <v>142</v>
      </c>
      <c r="AP100" s="79" t="s">
        <v>142</v>
      </c>
      <c r="AQ100" s="79" t="s">
        <v>142</v>
      </c>
      <c r="AR100" s="62" t="s">
        <v>142</v>
      </c>
      <c r="AS100" s="62" t="s">
        <v>142</v>
      </c>
      <c r="AT100" s="62" t="s">
        <v>142</v>
      </c>
      <c r="BA100" s="91"/>
      <c r="BB100" s="91"/>
      <c r="BC100" s="92"/>
      <c r="BD100" s="91"/>
      <c r="BE100" s="91"/>
      <c r="BF100" s="91"/>
    </row>
    <row r="101" spans="1:58" ht="345" customHeight="1">
      <c r="A101" s="25" t="s">
        <v>3</v>
      </c>
      <c r="B101" s="47" t="s">
        <v>473</v>
      </c>
      <c r="C101" s="29" t="s">
        <v>474</v>
      </c>
      <c r="D101" s="28" t="s">
        <v>205</v>
      </c>
      <c r="E101" s="28" t="s">
        <v>475</v>
      </c>
      <c r="F101" s="29" t="s">
        <v>482</v>
      </c>
      <c r="G101" s="48" t="s">
        <v>483</v>
      </c>
      <c r="H101" s="30" t="s">
        <v>355</v>
      </c>
      <c r="I101" s="30" t="s">
        <v>484</v>
      </c>
      <c r="J101" s="31" t="s">
        <v>485</v>
      </c>
      <c r="K101" s="30" t="s">
        <v>273</v>
      </c>
      <c r="L101" s="31" t="s">
        <v>486</v>
      </c>
      <c r="M101" s="39"/>
      <c r="N101" s="39"/>
      <c r="O101" s="39"/>
      <c r="P101" s="33" t="s">
        <v>221</v>
      </c>
      <c r="Q101" s="33" t="s">
        <v>235</v>
      </c>
      <c r="R101" s="33" t="s">
        <v>471</v>
      </c>
      <c r="S101" s="34" t="s">
        <v>472</v>
      </c>
      <c r="T101" s="73" t="s">
        <v>557</v>
      </c>
      <c r="U101" s="73" t="s">
        <v>558</v>
      </c>
      <c r="V101" s="73" t="s">
        <v>710</v>
      </c>
      <c r="W101" s="75" t="s">
        <v>142</v>
      </c>
      <c r="X101" s="75" t="s">
        <v>142</v>
      </c>
      <c r="Y101" s="75" t="s">
        <v>142</v>
      </c>
      <c r="Z101" s="76" t="s">
        <v>561</v>
      </c>
      <c r="AA101" s="90"/>
      <c r="AB101" s="91"/>
      <c r="AC101" s="79" t="s">
        <v>142</v>
      </c>
      <c r="AD101" s="79" t="s">
        <v>142</v>
      </c>
      <c r="AE101" s="79" t="s">
        <v>142</v>
      </c>
      <c r="AF101" s="80" t="s">
        <v>142</v>
      </c>
      <c r="AG101" s="80" t="s">
        <v>142</v>
      </c>
      <c r="AH101" s="80" t="s">
        <v>142</v>
      </c>
      <c r="AI101" s="82" t="s">
        <v>142</v>
      </c>
      <c r="AJ101" s="82" t="s">
        <v>142</v>
      </c>
      <c r="AK101" s="82" t="s">
        <v>142</v>
      </c>
      <c r="AL101" s="83" t="s">
        <v>142</v>
      </c>
      <c r="AM101" s="83" t="s">
        <v>142</v>
      </c>
      <c r="AN101" s="83" t="s">
        <v>142</v>
      </c>
      <c r="AO101" s="79" t="s">
        <v>142</v>
      </c>
      <c r="AP101" s="79" t="s">
        <v>142</v>
      </c>
      <c r="AQ101" s="79" t="s">
        <v>142</v>
      </c>
      <c r="AR101" s="62" t="s">
        <v>142</v>
      </c>
      <c r="AS101" s="62" t="s">
        <v>142</v>
      </c>
      <c r="AT101" s="62" t="s">
        <v>142</v>
      </c>
      <c r="BA101" s="91"/>
      <c r="BB101" s="91"/>
      <c r="BC101" s="92"/>
      <c r="BD101" s="91"/>
      <c r="BE101" s="91"/>
      <c r="BF101" s="91"/>
    </row>
    <row r="102" spans="1:58" ht="345" customHeight="1">
      <c r="A102" s="25" t="s">
        <v>3</v>
      </c>
      <c r="B102" s="47" t="s">
        <v>473</v>
      </c>
      <c r="C102" s="29" t="s">
        <v>474</v>
      </c>
      <c r="D102" s="28" t="s">
        <v>205</v>
      </c>
      <c r="E102" s="28" t="s">
        <v>475</v>
      </c>
      <c r="F102" s="29" t="s">
        <v>482</v>
      </c>
      <c r="G102" s="48" t="s">
        <v>483</v>
      </c>
      <c r="H102" s="30" t="s">
        <v>355</v>
      </c>
      <c r="I102" s="30" t="s">
        <v>484</v>
      </c>
      <c r="J102" s="31" t="s">
        <v>485</v>
      </c>
      <c r="K102" s="30" t="s">
        <v>273</v>
      </c>
      <c r="L102" s="31" t="s">
        <v>486</v>
      </c>
      <c r="M102" s="39"/>
      <c r="N102" s="39"/>
      <c r="O102" s="39"/>
      <c r="P102" s="33" t="s">
        <v>221</v>
      </c>
      <c r="Q102" s="33" t="s">
        <v>235</v>
      </c>
      <c r="R102" s="33" t="s">
        <v>471</v>
      </c>
      <c r="S102" s="34" t="s">
        <v>472</v>
      </c>
      <c r="T102" s="73" t="s">
        <v>557</v>
      </c>
      <c r="U102" s="73" t="s">
        <v>717</v>
      </c>
      <c r="V102" s="73" t="s">
        <v>718</v>
      </c>
      <c r="W102" s="75" t="s">
        <v>142</v>
      </c>
      <c r="X102" s="75" t="s">
        <v>142</v>
      </c>
      <c r="Y102" s="75" t="s">
        <v>142</v>
      </c>
      <c r="Z102" s="76" t="s">
        <v>561</v>
      </c>
      <c r="AA102" s="90"/>
      <c r="AB102" s="91"/>
      <c r="AC102" s="79" t="s">
        <v>142</v>
      </c>
      <c r="AD102" s="79" t="s">
        <v>142</v>
      </c>
      <c r="AE102" s="79" t="s">
        <v>142</v>
      </c>
      <c r="AF102" s="80" t="s">
        <v>142</v>
      </c>
      <c r="AG102" s="80" t="s">
        <v>142</v>
      </c>
      <c r="AH102" s="80" t="s">
        <v>142</v>
      </c>
      <c r="AI102" s="82" t="s">
        <v>142</v>
      </c>
      <c r="AJ102" s="82" t="s">
        <v>142</v>
      </c>
      <c r="AK102" s="82" t="s">
        <v>142</v>
      </c>
      <c r="AL102" s="83" t="s">
        <v>142</v>
      </c>
      <c r="AM102" s="83" t="s">
        <v>142</v>
      </c>
      <c r="AN102" s="83" t="s">
        <v>142</v>
      </c>
      <c r="AO102" s="79" t="s">
        <v>142</v>
      </c>
      <c r="AP102" s="79" t="s">
        <v>142</v>
      </c>
      <c r="AQ102" s="79" t="s">
        <v>142</v>
      </c>
      <c r="AR102" s="62" t="s">
        <v>142</v>
      </c>
      <c r="AS102" s="62" t="s">
        <v>142</v>
      </c>
      <c r="AT102" s="62" t="s">
        <v>142</v>
      </c>
      <c r="BA102" s="91"/>
      <c r="BB102" s="91"/>
      <c r="BC102" s="92"/>
      <c r="BD102" s="91"/>
      <c r="BE102" s="91"/>
      <c r="BF102" s="91"/>
    </row>
    <row r="103" spans="1:58" ht="327" customHeight="1">
      <c r="A103" s="25" t="s">
        <v>30</v>
      </c>
      <c r="B103" s="26" t="s">
        <v>203</v>
      </c>
      <c r="C103" s="29" t="s">
        <v>225</v>
      </c>
      <c r="D103" s="28" t="s">
        <v>226</v>
      </c>
      <c r="E103" s="28" t="s">
        <v>227</v>
      </c>
      <c r="F103" s="29" t="s">
        <v>238</v>
      </c>
      <c r="G103" s="29" t="s">
        <v>239</v>
      </c>
      <c r="H103" s="30" t="s">
        <v>230</v>
      </c>
      <c r="I103" s="30" t="s">
        <v>240</v>
      </c>
      <c r="J103" s="31" t="s">
        <v>241</v>
      </c>
      <c r="K103" s="31" t="s">
        <v>242</v>
      </c>
      <c r="L103" s="31" t="s">
        <v>243</v>
      </c>
      <c r="M103" s="32"/>
      <c r="N103" s="32"/>
      <c r="O103" s="32"/>
      <c r="P103" s="33" t="s">
        <v>221</v>
      </c>
      <c r="Q103" s="33" t="s">
        <v>235</v>
      </c>
      <c r="R103" s="33" t="s">
        <v>236</v>
      </c>
      <c r="S103" s="34" t="s">
        <v>237</v>
      </c>
      <c r="T103" s="86" t="s">
        <v>273</v>
      </c>
      <c r="U103" s="86" t="s">
        <v>273</v>
      </c>
      <c r="V103" s="86" t="s">
        <v>273</v>
      </c>
      <c r="W103" s="75" t="s">
        <v>142</v>
      </c>
      <c r="X103" s="75" t="s">
        <v>142</v>
      </c>
      <c r="Y103" s="75" t="s">
        <v>142</v>
      </c>
      <c r="Z103" s="76" t="s">
        <v>561</v>
      </c>
      <c r="AA103" s="77"/>
      <c r="AB103" s="78"/>
      <c r="AC103" s="79" t="s">
        <v>142</v>
      </c>
      <c r="AD103" s="79" t="s">
        <v>142</v>
      </c>
      <c r="AE103" s="79" t="s">
        <v>142</v>
      </c>
      <c r="AF103" s="80" t="s">
        <v>142</v>
      </c>
      <c r="AG103" s="81" t="s">
        <v>562</v>
      </c>
      <c r="AH103" s="80" t="s">
        <v>142</v>
      </c>
      <c r="AI103" s="82" t="s">
        <v>142</v>
      </c>
      <c r="AJ103" s="82" t="s">
        <v>142</v>
      </c>
      <c r="AK103" s="82" t="s">
        <v>142</v>
      </c>
      <c r="AL103" s="83" t="s">
        <v>142</v>
      </c>
      <c r="AM103" s="83" t="s">
        <v>142</v>
      </c>
      <c r="AN103" s="83" t="s">
        <v>142</v>
      </c>
      <c r="AO103" s="79" t="s">
        <v>142</v>
      </c>
      <c r="AP103" s="79" t="s">
        <v>142</v>
      </c>
      <c r="AQ103" s="79" t="s">
        <v>142</v>
      </c>
      <c r="AR103" s="62" t="s">
        <v>142</v>
      </c>
      <c r="AS103" s="62" t="s">
        <v>142</v>
      </c>
      <c r="AT103" s="62" t="s">
        <v>142</v>
      </c>
      <c r="BA103" s="91"/>
      <c r="BB103" s="91"/>
      <c r="BC103" s="92"/>
      <c r="BD103" s="91"/>
      <c r="BE103" s="91"/>
      <c r="BF103" s="91"/>
    </row>
    <row r="104" spans="1:58" ht="243" customHeight="1">
      <c r="A104" s="25" t="s">
        <v>30</v>
      </c>
      <c r="B104" s="26" t="s">
        <v>244</v>
      </c>
      <c r="C104" s="29" t="s">
        <v>245</v>
      </c>
      <c r="D104" s="28" t="s">
        <v>205</v>
      </c>
      <c r="E104" s="28" t="s">
        <v>246</v>
      </c>
      <c r="F104" s="29" t="s">
        <v>368</v>
      </c>
      <c r="G104" s="29" t="s">
        <v>369</v>
      </c>
      <c r="H104" s="30" t="s">
        <v>370</v>
      </c>
      <c r="I104" s="30" t="s">
        <v>371</v>
      </c>
      <c r="J104" s="31" t="s">
        <v>372</v>
      </c>
      <c r="K104" s="31" t="s">
        <v>373</v>
      </c>
      <c r="L104" s="31" t="s">
        <v>374</v>
      </c>
      <c r="M104" s="32"/>
      <c r="N104" s="32"/>
      <c r="O104" s="32"/>
      <c r="P104" s="33" t="s">
        <v>214</v>
      </c>
      <c r="Q104" s="33" t="s">
        <v>215</v>
      </c>
      <c r="R104" s="33" t="s">
        <v>292</v>
      </c>
      <c r="S104" s="34" t="s">
        <v>375</v>
      </c>
      <c r="T104" s="86" t="s">
        <v>273</v>
      </c>
      <c r="U104" s="86" t="s">
        <v>273</v>
      </c>
      <c r="V104" s="86" t="s">
        <v>273</v>
      </c>
      <c r="W104" s="75" t="s">
        <v>142</v>
      </c>
      <c r="X104" s="75" t="s">
        <v>142</v>
      </c>
      <c r="Y104" s="75" t="s">
        <v>142</v>
      </c>
      <c r="Z104" s="76" t="s">
        <v>561</v>
      </c>
      <c r="AA104" s="77"/>
      <c r="AB104" s="78"/>
      <c r="AC104" s="79" t="s">
        <v>142</v>
      </c>
      <c r="AD104" s="79" t="s">
        <v>142</v>
      </c>
      <c r="AE104" s="79" t="s">
        <v>142</v>
      </c>
      <c r="AF104" s="80" t="s">
        <v>142</v>
      </c>
      <c r="AG104" s="80" t="s">
        <v>142</v>
      </c>
      <c r="AH104" s="80" t="s">
        <v>142</v>
      </c>
      <c r="AI104" s="82" t="s">
        <v>142</v>
      </c>
      <c r="AJ104" s="82" t="s">
        <v>142</v>
      </c>
      <c r="AK104" s="82" t="s">
        <v>142</v>
      </c>
      <c r="AL104" s="83" t="s">
        <v>142</v>
      </c>
      <c r="AM104" s="83" t="s">
        <v>142</v>
      </c>
      <c r="AN104" s="83" t="s">
        <v>142</v>
      </c>
      <c r="AO104" s="79" t="s">
        <v>142</v>
      </c>
      <c r="AP104" s="79" t="s">
        <v>142</v>
      </c>
      <c r="AQ104" s="79" t="s">
        <v>142</v>
      </c>
      <c r="AR104" s="62" t="s">
        <v>142</v>
      </c>
      <c r="AS104" s="62" t="s">
        <v>142</v>
      </c>
      <c r="AT104" s="62" t="s">
        <v>142</v>
      </c>
      <c r="BA104" s="91"/>
      <c r="BB104" s="91"/>
      <c r="BC104" s="92"/>
      <c r="BD104" s="91"/>
      <c r="BE104" s="91"/>
      <c r="BF104" s="91"/>
    </row>
    <row r="105" spans="1:58" ht="347.25" customHeight="1">
      <c r="A105" s="25" t="s">
        <v>30</v>
      </c>
      <c r="B105" s="26" t="s">
        <v>244</v>
      </c>
      <c r="C105" s="29" t="s">
        <v>245</v>
      </c>
      <c r="D105" s="28" t="s">
        <v>205</v>
      </c>
      <c r="E105" s="28" t="s">
        <v>246</v>
      </c>
      <c r="F105" s="29" t="s">
        <v>410</v>
      </c>
      <c r="G105" s="29" t="s">
        <v>248</v>
      </c>
      <c r="H105" s="30" t="s">
        <v>249</v>
      </c>
      <c r="I105" s="30" t="s">
        <v>411</v>
      </c>
      <c r="J105" s="31" t="s">
        <v>412</v>
      </c>
      <c r="K105" s="31" t="s">
        <v>406</v>
      </c>
      <c r="L105" s="31" t="s">
        <v>413</v>
      </c>
      <c r="M105" s="32"/>
      <c r="N105" s="32"/>
      <c r="O105" s="32"/>
      <c r="P105" s="33" t="s">
        <v>214</v>
      </c>
      <c r="Q105" s="33" t="s">
        <v>254</v>
      </c>
      <c r="R105" s="33" t="s">
        <v>255</v>
      </c>
      <c r="S105" s="34" t="s">
        <v>487</v>
      </c>
      <c r="T105" s="73" t="s">
        <v>557</v>
      </c>
      <c r="U105" s="73" t="s">
        <v>577</v>
      </c>
      <c r="V105" s="73" t="s">
        <v>578</v>
      </c>
      <c r="W105" s="75" t="s">
        <v>142</v>
      </c>
      <c r="X105" s="75" t="s">
        <v>142</v>
      </c>
      <c r="Y105" s="75" t="s">
        <v>142</v>
      </c>
      <c r="Z105" s="76" t="s">
        <v>561</v>
      </c>
      <c r="AA105" s="77"/>
      <c r="AB105" s="78"/>
      <c r="AC105" s="79" t="s">
        <v>142</v>
      </c>
      <c r="AD105" s="79" t="s">
        <v>142</v>
      </c>
      <c r="AE105" s="79" t="s">
        <v>142</v>
      </c>
      <c r="AF105" s="80" t="s">
        <v>142</v>
      </c>
      <c r="AG105" s="80" t="s">
        <v>142</v>
      </c>
      <c r="AH105" s="80" t="s">
        <v>142</v>
      </c>
      <c r="AI105" s="82" t="s">
        <v>142</v>
      </c>
      <c r="AJ105" s="82" t="s">
        <v>142</v>
      </c>
      <c r="AK105" s="82" t="s">
        <v>142</v>
      </c>
      <c r="AL105" s="83" t="s">
        <v>142</v>
      </c>
      <c r="AM105" s="83" t="s">
        <v>142</v>
      </c>
      <c r="AN105" s="83" t="s">
        <v>142</v>
      </c>
      <c r="AO105" s="79" t="s">
        <v>142</v>
      </c>
      <c r="AP105" s="79" t="s">
        <v>142</v>
      </c>
      <c r="AQ105" s="79" t="s">
        <v>142</v>
      </c>
      <c r="AR105" s="62" t="s">
        <v>142</v>
      </c>
      <c r="AS105" s="62" t="s">
        <v>142</v>
      </c>
      <c r="AT105" s="62" t="s">
        <v>142</v>
      </c>
      <c r="BA105" s="91"/>
      <c r="BB105" s="91"/>
      <c r="BC105" s="92"/>
      <c r="BD105" s="91"/>
      <c r="BE105" s="91"/>
      <c r="BF105" s="91"/>
    </row>
    <row r="106" spans="1:58" ht="306.75" customHeight="1">
      <c r="A106" s="25" t="s">
        <v>30</v>
      </c>
      <c r="B106" s="26" t="s">
        <v>244</v>
      </c>
      <c r="C106" s="29" t="s">
        <v>245</v>
      </c>
      <c r="D106" s="28" t="s">
        <v>205</v>
      </c>
      <c r="E106" s="28" t="s">
        <v>246</v>
      </c>
      <c r="F106" s="29" t="s">
        <v>410</v>
      </c>
      <c r="G106" s="29" t="s">
        <v>248</v>
      </c>
      <c r="H106" s="30" t="s">
        <v>249</v>
      </c>
      <c r="I106" s="30" t="s">
        <v>411</v>
      </c>
      <c r="J106" s="31" t="s">
        <v>412</v>
      </c>
      <c r="K106" s="31" t="s">
        <v>406</v>
      </c>
      <c r="L106" s="31" t="s">
        <v>413</v>
      </c>
      <c r="M106" s="32"/>
      <c r="N106" s="32"/>
      <c r="O106" s="32"/>
      <c r="P106" s="33" t="s">
        <v>214</v>
      </c>
      <c r="Q106" s="33" t="s">
        <v>254</v>
      </c>
      <c r="R106" s="33" t="s">
        <v>255</v>
      </c>
      <c r="S106" s="34" t="s">
        <v>487</v>
      </c>
      <c r="T106" s="73" t="s">
        <v>582</v>
      </c>
      <c r="U106" s="73" t="s">
        <v>583</v>
      </c>
      <c r="V106" s="73" t="s">
        <v>584</v>
      </c>
      <c r="W106" s="75" t="s">
        <v>142</v>
      </c>
      <c r="X106" s="75" t="s">
        <v>142</v>
      </c>
      <c r="Y106" s="75" t="s">
        <v>142</v>
      </c>
      <c r="Z106" s="76" t="s">
        <v>561</v>
      </c>
      <c r="AA106" s="77"/>
      <c r="AB106" s="78"/>
      <c r="AC106" s="79" t="s">
        <v>142</v>
      </c>
      <c r="AD106" s="79" t="s">
        <v>142</v>
      </c>
      <c r="AE106" s="79" t="s">
        <v>142</v>
      </c>
      <c r="AF106" s="80" t="s">
        <v>142</v>
      </c>
      <c r="AG106" s="80" t="s">
        <v>142</v>
      </c>
      <c r="AH106" s="80" t="s">
        <v>142</v>
      </c>
      <c r="AI106" s="82" t="s">
        <v>142</v>
      </c>
      <c r="AJ106" s="82" t="s">
        <v>142</v>
      </c>
      <c r="AK106" s="82" t="s">
        <v>142</v>
      </c>
      <c r="AL106" s="83" t="s">
        <v>142</v>
      </c>
      <c r="AM106" s="83" t="s">
        <v>142</v>
      </c>
      <c r="AN106" s="83" t="s">
        <v>142</v>
      </c>
      <c r="AO106" s="79" t="s">
        <v>142</v>
      </c>
      <c r="AP106" s="79" t="s">
        <v>142</v>
      </c>
      <c r="AQ106" s="79" t="s">
        <v>142</v>
      </c>
      <c r="AR106" s="62" t="s">
        <v>142</v>
      </c>
      <c r="AS106" s="62" t="s">
        <v>142</v>
      </c>
      <c r="AT106" s="62" t="s">
        <v>142</v>
      </c>
      <c r="BA106" s="91"/>
      <c r="BB106" s="91"/>
      <c r="BC106" s="92"/>
      <c r="BD106" s="91"/>
      <c r="BE106" s="91"/>
      <c r="BF106" s="91"/>
    </row>
    <row r="107" spans="1:58" ht="275.25" customHeight="1">
      <c r="A107" s="25" t="s">
        <v>30</v>
      </c>
      <c r="B107" s="26" t="s">
        <v>244</v>
      </c>
      <c r="C107" s="29" t="s">
        <v>245</v>
      </c>
      <c r="D107" s="28" t="s">
        <v>205</v>
      </c>
      <c r="E107" s="28" t="s">
        <v>246</v>
      </c>
      <c r="F107" s="29" t="s">
        <v>268</v>
      </c>
      <c r="G107" s="29" t="s">
        <v>269</v>
      </c>
      <c r="H107" s="30" t="s">
        <v>259</v>
      </c>
      <c r="I107" s="30" t="s">
        <v>294</v>
      </c>
      <c r="J107" s="31" t="s">
        <v>295</v>
      </c>
      <c r="K107" s="30" t="s">
        <v>273</v>
      </c>
      <c r="L107" s="31" t="s">
        <v>296</v>
      </c>
      <c r="M107" s="32"/>
      <c r="N107" s="32"/>
      <c r="O107" s="32"/>
      <c r="P107" s="33" t="s">
        <v>221</v>
      </c>
      <c r="Q107" s="33" t="s">
        <v>297</v>
      </c>
      <c r="R107" s="33" t="s">
        <v>298</v>
      </c>
      <c r="S107" s="34" t="s">
        <v>299</v>
      </c>
      <c r="T107" s="73" t="s">
        <v>557</v>
      </c>
      <c r="U107" s="73" t="s">
        <v>577</v>
      </c>
      <c r="V107" s="73" t="s">
        <v>594</v>
      </c>
      <c r="W107" s="75" t="s">
        <v>142</v>
      </c>
      <c r="X107" s="75" t="s">
        <v>142</v>
      </c>
      <c r="Y107" s="75" t="s">
        <v>142</v>
      </c>
      <c r="Z107" s="76" t="s">
        <v>561</v>
      </c>
      <c r="AA107" s="77"/>
      <c r="AB107" s="78"/>
      <c r="AC107" s="79" t="s">
        <v>142</v>
      </c>
      <c r="AD107" s="79" t="s">
        <v>142</v>
      </c>
      <c r="AE107" s="79" t="s">
        <v>142</v>
      </c>
      <c r="AF107" s="80" t="s">
        <v>142</v>
      </c>
      <c r="AG107" s="80" t="s">
        <v>142</v>
      </c>
      <c r="AH107" s="80" t="s">
        <v>142</v>
      </c>
      <c r="AI107" s="82" t="s">
        <v>142</v>
      </c>
      <c r="AJ107" s="82" t="s">
        <v>142</v>
      </c>
      <c r="AK107" s="82" t="s">
        <v>142</v>
      </c>
      <c r="AL107" s="83" t="s">
        <v>142</v>
      </c>
      <c r="AM107" s="83" t="s">
        <v>142</v>
      </c>
      <c r="AN107" s="83" t="s">
        <v>142</v>
      </c>
      <c r="AO107" s="79" t="s">
        <v>142</v>
      </c>
      <c r="AP107" s="79" t="s">
        <v>142</v>
      </c>
      <c r="AQ107" s="79" t="s">
        <v>142</v>
      </c>
      <c r="AR107" s="62" t="s">
        <v>588</v>
      </c>
      <c r="AS107" s="62" t="s">
        <v>589</v>
      </c>
      <c r="AT107" s="62" t="s">
        <v>590</v>
      </c>
      <c r="BA107" s="91"/>
      <c r="BB107" s="91"/>
      <c r="BC107" s="92"/>
      <c r="BD107" s="91"/>
      <c r="BE107" s="91"/>
      <c r="BF107" s="91"/>
    </row>
    <row r="108" spans="1:58" ht="321.75" customHeight="1">
      <c r="A108" s="25" t="s">
        <v>30</v>
      </c>
      <c r="B108" s="26" t="s">
        <v>244</v>
      </c>
      <c r="C108" s="29" t="s">
        <v>245</v>
      </c>
      <c r="D108" s="28" t="s">
        <v>205</v>
      </c>
      <c r="E108" s="28" t="s">
        <v>246</v>
      </c>
      <c r="F108" s="29" t="s">
        <v>268</v>
      </c>
      <c r="G108" s="29" t="s">
        <v>279</v>
      </c>
      <c r="H108" s="30" t="s">
        <v>280</v>
      </c>
      <c r="I108" s="30" t="s">
        <v>281</v>
      </c>
      <c r="J108" s="31" t="s">
        <v>282</v>
      </c>
      <c r="K108" s="31" t="s">
        <v>283</v>
      </c>
      <c r="L108" s="31" t="s">
        <v>284</v>
      </c>
      <c r="M108" s="32"/>
      <c r="N108" s="32"/>
      <c r="O108" s="32"/>
      <c r="P108" s="33" t="s">
        <v>214</v>
      </c>
      <c r="Q108" s="33" t="s">
        <v>254</v>
      </c>
      <c r="R108" s="33" t="s">
        <v>285</v>
      </c>
      <c r="S108" s="34" t="s">
        <v>286</v>
      </c>
      <c r="T108" s="73" t="s">
        <v>557</v>
      </c>
      <c r="U108" s="73" t="s">
        <v>558</v>
      </c>
      <c r="V108" s="73" t="s">
        <v>559</v>
      </c>
      <c r="W108" s="75" t="s">
        <v>142</v>
      </c>
      <c r="X108" s="75" t="s">
        <v>142</v>
      </c>
      <c r="Y108" s="75" t="s">
        <v>142</v>
      </c>
      <c r="Z108" s="76" t="s">
        <v>561</v>
      </c>
      <c r="AA108" s="77"/>
      <c r="AB108" s="78"/>
      <c r="AC108" s="79" t="s">
        <v>142</v>
      </c>
      <c r="AD108" s="79" t="s">
        <v>142</v>
      </c>
      <c r="AE108" s="79" t="s">
        <v>142</v>
      </c>
      <c r="AF108" s="80" t="s">
        <v>142</v>
      </c>
      <c r="AG108" s="80" t="s">
        <v>142</v>
      </c>
      <c r="AH108" s="80" t="s">
        <v>142</v>
      </c>
      <c r="AI108" s="82" t="s">
        <v>142</v>
      </c>
      <c r="AJ108" s="82" t="s">
        <v>142</v>
      </c>
      <c r="AK108" s="82" t="s">
        <v>142</v>
      </c>
      <c r="AL108" s="83" t="s">
        <v>142</v>
      </c>
      <c r="AM108" s="83" t="s">
        <v>142</v>
      </c>
      <c r="AN108" s="83" t="s">
        <v>142</v>
      </c>
      <c r="AO108" s="79" t="s">
        <v>142</v>
      </c>
      <c r="AP108" s="79" t="s">
        <v>142</v>
      </c>
      <c r="AQ108" s="79" t="s">
        <v>142</v>
      </c>
      <c r="AR108" s="62" t="s">
        <v>588</v>
      </c>
      <c r="AS108" s="62" t="s">
        <v>589</v>
      </c>
      <c r="AT108" s="62" t="s">
        <v>590</v>
      </c>
      <c r="BA108" s="91"/>
      <c r="BB108" s="91"/>
      <c r="BC108" s="92"/>
      <c r="BD108" s="91"/>
      <c r="BE108" s="91"/>
      <c r="BF108" s="91"/>
    </row>
    <row r="109" spans="1:58" ht="321.75" customHeight="1">
      <c r="A109" s="25" t="s">
        <v>30</v>
      </c>
      <c r="B109" s="26" t="s">
        <v>244</v>
      </c>
      <c r="C109" s="29" t="s">
        <v>245</v>
      </c>
      <c r="D109" s="28" t="s">
        <v>205</v>
      </c>
      <c r="E109" s="28" t="s">
        <v>246</v>
      </c>
      <c r="F109" s="29" t="s">
        <v>268</v>
      </c>
      <c r="G109" s="29" t="s">
        <v>279</v>
      </c>
      <c r="H109" s="30" t="s">
        <v>280</v>
      </c>
      <c r="I109" s="30" t="s">
        <v>281</v>
      </c>
      <c r="J109" s="31" t="s">
        <v>282</v>
      </c>
      <c r="K109" s="31" t="s">
        <v>283</v>
      </c>
      <c r="L109" s="31" t="s">
        <v>284</v>
      </c>
      <c r="M109" s="32"/>
      <c r="N109" s="32"/>
      <c r="O109" s="32"/>
      <c r="P109" s="33" t="s">
        <v>214</v>
      </c>
      <c r="Q109" s="33" t="s">
        <v>254</v>
      </c>
      <c r="R109" s="33" t="s">
        <v>285</v>
      </c>
      <c r="S109" s="34" t="s">
        <v>286</v>
      </c>
      <c r="T109" s="73" t="s">
        <v>557</v>
      </c>
      <c r="U109" s="73" t="s">
        <v>558</v>
      </c>
      <c r="V109" s="73" t="s">
        <v>569</v>
      </c>
      <c r="W109" s="75" t="s">
        <v>142</v>
      </c>
      <c r="X109" s="75" t="s">
        <v>142</v>
      </c>
      <c r="Y109" s="75" t="s">
        <v>142</v>
      </c>
      <c r="Z109" s="76" t="s">
        <v>561</v>
      </c>
      <c r="AA109" s="77"/>
      <c r="AB109" s="78"/>
      <c r="AC109" s="79" t="s">
        <v>142</v>
      </c>
      <c r="AD109" s="79" t="s">
        <v>142</v>
      </c>
      <c r="AE109" s="79" t="s">
        <v>142</v>
      </c>
      <c r="AF109" s="80" t="s">
        <v>142</v>
      </c>
      <c r="AG109" s="80" t="s">
        <v>142</v>
      </c>
      <c r="AH109" s="80" t="s">
        <v>142</v>
      </c>
      <c r="AI109" s="82" t="s">
        <v>142</v>
      </c>
      <c r="AJ109" s="82" t="s">
        <v>142</v>
      </c>
      <c r="AK109" s="82" t="s">
        <v>142</v>
      </c>
      <c r="AL109" s="83" t="s">
        <v>142</v>
      </c>
      <c r="AM109" s="83" t="s">
        <v>142</v>
      </c>
      <c r="AN109" s="83" t="s">
        <v>142</v>
      </c>
      <c r="AO109" s="79" t="s">
        <v>142</v>
      </c>
      <c r="AP109" s="79" t="s">
        <v>142</v>
      </c>
      <c r="AQ109" s="79" t="s">
        <v>142</v>
      </c>
      <c r="AR109" s="62" t="s">
        <v>588</v>
      </c>
      <c r="AS109" s="62" t="s">
        <v>589</v>
      </c>
      <c r="AT109" s="62" t="s">
        <v>590</v>
      </c>
      <c r="BA109" s="91"/>
      <c r="BB109" s="91"/>
      <c r="BC109" s="92"/>
      <c r="BD109" s="91"/>
      <c r="BE109" s="91"/>
      <c r="BF109" s="91"/>
    </row>
    <row r="110" spans="1:58" ht="321.75" customHeight="1">
      <c r="A110" s="25" t="s">
        <v>30</v>
      </c>
      <c r="B110" s="26" t="s">
        <v>244</v>
      </c>
      <c r="C110" s="29" t="s">
        <v>245</v>
      </c>
      <c r="D110" s="28" t="s">
        <v>205</v>
      </c>
      <c r="E110" s="28" t="s">
        <v>246</v>
      </c>
      <c r="F110" s="29" t="s">
        <v>268</v>
      </c>
      <c r="G110" s="29" t="s">
        <v>279</v>
      </c>
      <c r="H110" s="30" t="s">
        <v>280</v>
      </c>
      <c r="I110" s="30" t="s">
        <v>281</v>
      </c>
      <c r="J110" s="31" t="s">
        <v>282</v>
      </c>
      <c r="K110" s="31" t="s">
        <v>283</v>
      </c>
      <c r="L110" s="31" t="s">
        <v>284</v>
      </c>
      <c r="M110" s="32"/>
      <c r="N110" s="32"/>
      <c r="O110" s="32"/>
      <c r="P110" s="33" t="s">
        <v>214</v>
      </c>
      <c r="Q110" s="33" t="s">
        <v>254</v>
      </c>
      <c r="R110" s="33" t="s">
        <v>285</v>
      </c>
      <c r="S110" s="34" t="s">
        <v>286</v>
      </c>
      <c r="T110" s="73" t="s">
        <v>557</v>
      </c>
      <c r="U110" s="73" t="s">
        <v>558</v>
      </c>
      <c r="V110" s="73" t="s">
        <v>570</v>
      </c>
      <c r="W110" s="75" t="s">
        <v>142</v>
      </c>
      <c r="X110" s="75" t="s">
        <v>142</v>
      </c>
      <c r="Y110" s="75" t="s">
        <v>142</v>
      </c>
      <c r="Z110" s="76" t="s">
        <v>561</v>
      </c>
      <c r="AA110" s="77"/>
      <c r="AB110" s="78"/>
      <c r="AC110" s="79" t="s">
        <v>142</v>
      </c>
      <c r="AD110" s="79" t="s">
        <v>142</v>
      </c>
      <c r="AE110" s="79" t="s">
        <v>142</v>
      </c>
      <c r="AF110" s="80" t="s">
        <v>142</v>
      </c>
      <c r="AG110" s="80" t="s">
        <v>142</v>
      </c>
      <c r="AH110" s="80" t="s">
        <v>142</v>
      </c>
      <c r="AI110" s="82" t="s">
        <v>142</v>
      </c>
      <c r="AJ110" s="82" t="s">
        <v>142</v>
      </c>
      <c r="AK110" s="82" t="s">
        <v>142</v>
      </c>
      <c r="AL110" s="83" t="s">
        <v>142</v>
      </c>
      <c r="AM110" s="83" t="s">
        <v>142</v>
      </c>
      <c r="AN110" s="83" t="s">
        <v>142</v>
      </c>
      <c r="AO110" s="79" t="s">
        <v>142</v>
      </c>
      <c r="AP110" s="79" t="s">
        <v>142</v>
      </c>
      <c r="AQ110" s="79" t="s">
        <v>142</v>
      </c>
      <c r="AR110" s="62" t="s">
        <v>588</v>
      </c>
      <c r="AS110" s="62" t="s">
        <v>589</v>
      </c>
      <c r="AT110" s="62" t="s">
        <v>590</v>
      </c>
      <c r="BA110" s="91"/>
      <c r="BB110" s="91"/>
      <c r="BC110" s="92"/>
      <c r="BD110" s="91"/>
      <c r="BE110" s="91"/>
      <c r="BF110" s="91"/>
    </row>
    <row r="111" spans="1:58" ht="311.25" customHeight="1">
      <c r="A111" s="25" t="s">
        <v>30</v>
      </c>
      <c r="B111" s="26" t="s">
        <v>300</v>
      </c>
      <c r="C111" s="27" t="s">
        <v>301</v>
      </c>
      <c r="D111" s="37" t="s">
        <v>205</v>
      </c>
      <c r="E111" s="37" t="s">
        <v>206</v>
      </c>
      <c r="F111" s="27" t="s">
        <v>302</v>
      </c>
      <c r="G111" s="27" t="s">
        <v>303</v>
      </c>
      <c r="H111" s="30" t="s">
        <v>304</v>
      </c>
      <c r="I111" s="30" t="s">
        <v>305</v>
      </c>
      <c r="J111" s="31" t="s">
        <v>306</v>
      </c>
      <c r="K111" s="30" t="s">
        <v>273</v>
      </c>
      <c r="L111" s="31" t="s">
        <v>307</v>
      </c>
      <c r="M111" s="32"/>
      <c r="N111" s="32"/>
      <c r="O111" s="32"/>
      <c r="P111" s="33" t="s">
        <v>273</v>
      </c>
      <c r="Q111" s="33" t="s">
        <v>273</v>
      </c>
      <c r="R111" s="33" t="s">
        <v>273</v>
      </c>
      <c r="S111" s="33" t="s">
        <v>273</v>
      </c>
      <c r="T111" s="73" t="s">
        <v>557</v>
      </c>
      <c r="U111" s="73" t="s">
        <v>595</v>
      </c>
      <c r="V111" s="73" t="s">
        <v>663</v>
      </c>
      <c r="W111" s="75" t="s">
        <v>142</v>
      </c>
      <c r="X111" s="75" t="s">
        <v>142</v>
      </c>
      <c r="Y111" s="75" t="s">
        <v>142</v>
      </c>
      <c r="Z111" s="76" t="s">
        <v>561</v>
      </c>
      <c r="AA111" s="90"/>
      <c r="AB111" s="91"/>
      <c r="AC111" s="79" t="s">
        <v>142</v>
      </c>
      <c r="AD111" s="79" t="s">
        <v>142</v>
      </c>
      <c r="AE111" s="79" t="s">
        <v>142</v>
      </c>
      <c r="AF111" s="80" t="s">
        <v>142</v>
      </c>
      <c r="AG111" s="80" t="s">
        <v>142</v>
      </c>
      <c r="AH111" s="80" t="s">
        <v>142</v>
      </c>
      <c r="AI111" s="82" t="s">
        <v>142</v>
      </c>
      <c r="AJ111" s="82" t="s">
        <v>142</v>
      </c>
      <c r="AK111" s="82" t="s">
        <v>142</v>
      </c>
      <c r="AL111" s="83" t="s">
        <v>142</v>
      </c>
      <c r="AM111" s="83" t="s">
        <v>142</v>
      </c>
      <c r="AN111" s="83" t="s">
        <v>142</v>
      </c>
      <c r="AO111" s="79" t="s">
        <v>142</v>
      </c>
      <c r="AP111" s="79" t="s">
        <v>142</v>
      </c>
      <c r="AQ111" s="79" t="s">
        <v>142</v>
      </c>
      <c r="AR111" s="62" t="s">
        <v>142</v>
      </c>
      <c r="AS111" s="62" t="s">
        <v>142</v>
      </c>
      <c r="AT111" s="62" t="s">
        <v>142</v>
      </c>
      <c r="BA111" s="91"/>
      <c r="BB111" s="91"/>
      <c r="BC111" s="92"/>
      <c r="BD111" s="91"/>
      <c r="BE111" s="91"/>
      <c r="BF111" s="91"/>
    </row>
    <row r="112" spans="1:58" s="36" customFormat="1" ht="293.25" customHeight="1">
      <c r="A112" s="25" t="s">
        <v>30</v>
      </c>
      <c r="B112" s="26" t="s">
        <v>300</v>
      </c>
      <c r="C112" s="27" t="s">
        <v>204</v>
      </c>
      <c r="D112" s="37" t="s">
        <v>205</v>
      </c>
      <c r="E112" s="37" t="s">
        <v>206</v>
      </c>
      <c r="F112" s="27" t="s">
        <v>207</v>
      </c>
      <c r="G112" s="27" t="s">
        <v>208</v>
      </c>
      <c r="H112" s="30" t="s">
        <v>209</v>
      </c>
      <c r="I112" s="30" t="s">
        <v>310</v>
      </c>
      <c r="J112" s="31" t="s">
        <v>311</v>
      </c>
      <c r="K112" s="31" t="s">
        <v>212</v>
      </c>
      <c r="L112" s="31" t="s">
        <v>312</v>
      </c>
      <c r="M112" s="32"/>
      <c r="N112" s="32"/>
      <c r="O112" s="32"/>
      <c r="P112" s="33" t="s">
        <v>488</v>
      </c>
      <c r="Q112" s="33" t="s">
        <v>489</v>
      </c>
      <c r="R112" s="33" t="s">
        <v>490</v>
      </c>
      <c r="S112" s="34" t="s">
        <v>491</v>
      </c>
      <c r="T112" s="73" t="s">
        <v>557</v>
      </c>
      <c r="U112" s="73" t="s">
        <v>558</v>
      </c>
      <c r="V112" s="73" t="s">
        <v>559</v>
      </c>
      <c r="W112" s="75" t="s">
        <v>142</v>
      </c>
      <c r="X112" s="75" t="s">
        <v>142</v>
      </c>
      <c r="Y112" s="75" t="s">
        <v>142</v>
      </c>
      <c r="Z112" s="76" t="s">
        <v>561</v>
      </c>
      <c r="AA112" s="90"/>
      <c r="AB112" s="91"/>
      <c r="AC112" s="79" t="s">
        <v>142</v>
      </c>
      <c r="AD112" s="79" t="s">
        <v>142</v>
      </c>
      <c r="AE112" s="79" t="s">
        <v>142</v>
      </c>
      <c r="AF112" s="80" t="s">
        <v>142</v>
      </c>
      <c r="AG112" s="80" t="s">
        <v>142</v>
      </c>
      <c r="AH112" s="80" t="s">
        <v>142</v>
      </c>
      <c r="AI112" s="82" t="s">
        <v>142</v>
      </c>
      <c r="AJ112" s="82" t="s">
        <v>142</v>
      </c>
      <c r="AK112" s="82" t="s">
        <v>142</v>
      </c>
      <c r="AL112" s="83" t="s">
        <v>142</v>
      </c>
      <c r="AM112" s="83" t="s">
        <v>142</v>
      </c>
      <c r="AN112" s="83" t="s">
        <v>142</v>
      </c>
      <c r="AO112" s="79" t="s">
        <v>142</v>
      </c>
      <c r="AP112" s="79" t="s">
        <v>142</v>
      </c>
      <c r="AQ112" s="79" t="s">
        <v>142</v>
      </c>
      <c r="AR112" s="62" t="s">
        <v>142</v>
      </c>
      <c r="AS112" s="62" t="s">
        <v>142</v>
      </c>
      <c r="AT112" s="62" t="s">
        <v>142</v>
      </c>
      <c r="BA112" s="78"/>
      <c r="BB112" s="78"/>
      <c r="BC112" s="85"/>
      <c r="BD112" s="78"/>
      <c r="BE112" s="78"/>
      <c r="BF112" s="78"/>
    </row>
    <row r="113" spans="1:58" s="36" customFormat="1" ht="293.25" customHeight="1">
      <c r="A113" s="25" t="s">
        <v>30</v>
      </c>
      <c r="B113" s="26" t="s">
        <v>300</v>
      </c>
      <c r="C113" s="27" t="s">
        <v>204</v>
      </c>
      <c r="D113" s="37" t="s">
        <v>205</v>
      </c>
      <c r="E113" s="37" t="s">
        <v>206</v>
      </c>
      <c r="F113" s="27" t="s">
        <v>207</v>
      </c>
      <c r="G113" s="27" t="s">
        <v>208</v>
      </c>
      <c r="H113" s="30" t="s">
        <v>209</v>
      </c>
      <c r="I113" s="30" t="s">
        <v>310</v>
      </c>
      <c r="J113" s="31" t="s">
        <v>311</v>
      </c>
      <c r="K113" s="31" t="s">
        <v>212</v>
      </c>
      <c r="L113" s="31" t="s">
        <v>312</v>
      </c>
      <c r="M113" s="32"/>
      <c r="N113" s="32"/>
      <c r="O113" s="32"/>
      <c r="P113" s="33" t="s">
        <v>488</v>
      </c>
      <c r="Q113" s="33" t="s">
        <v>489</v>
      </c>
      <c r="R113" s="33" t="s">
        <v>490</v>
      </c>
      <c r="S113" s="34" t="s">
        <v>491</v>
      </c>
      <c r="T113" s="73" t="s">
        <v>557</v>
      </c>
      <c r="U113" s="73" t="s">
        <v>558</v>
      </c>
      <c r="V113" s="73" t="s">
        <v>569</v>
      </c>
      <c r="W113" s="75" t="s">
        <v>142</v>
      </c>
      <c r="X113" s="75" t="s">
        <v>142</v>
      </c>
      <c r="Y113" s="75" t="s">
        <v>142</v>
      </c>
      <c r="Z113" s="76" t="s">
        <v>561</v>
      </c>
      <c r="AA113" s="90"/>
      <c r="AB113" s="91"/>
      <c r="AC113" s="79" t="s">
        <v>142</v>
      </c>
      <c r="AD113" s="79" t="s">
        <v>142</v>
      </c>
      <c r="AE113" s="79" t="s">
        <v>142</v>
      </c>
      <c r="AF113" s="80" t="s">
        <v>142</v>
      </c>
      <c r="AG113" s="80" t="s">
        <v>142</v>
      </c>
      <c r="AH113" s="80" t="s">
        <v>142</v>
      </c>
      <c r="AI113" s="82" t="s">
        <v>142</v>
      </c>
      <c r="AJ113" s="82" t="s">
        <v>142</v>
      </c>
      <c r="AK113" s="82" t="s">
        <v>142</v>
      </c>
      <c r="AL113" s="83" t="s">
        <v>142</v>
      </c>
      <c r="AM113" s="83" t="s">
        <v>142</v>
      </c>
      <c r="AN113" s="83" t="s">
        <v>142</v>
      </c>
      <c r="AO113" s="79" t="s">
        <v>142</v>
      </c>
      <c r="AP113" s="79" t="s">
        <v>142</v>
      </c>
      <c r="AQ113" s="79" t="s">
        <v>142</v>
      </c>
      <c r="AR113" s="62" t="s">
        <v>142</v>
      </c>
      <c r="AS113" s="62" t="s">
        <v>142</v>
      </c>
      <c r="AT113" s="62" t="s">
        <v>142</v>
      </c>
      <c r="BA113" s="78"/>
      <c r="BB113" s="78"/>
      <c r="BC113" s="85"/>
      <c r="BD113" s="78"/>
      <c r="BE113" s="78"/>
      <c r="BF113" s="78"/>
    </row>
    <row r="114" spans="1:58" s="36" customFormat="1" ht="293.25" customHeight="1">
      <c r="A114" s="25" t="s">
        <v>30</v>
      </c>
      <c r="B114" s="26" t="s">
        <v>300</v>
      </c>
      <c r="C114" s="27" t="s">
        <v>204</v>
      </c>
      <c r="D114" s="37" t="s">
        <v>205</v>
      </c>
      <c r="E114" s="37" t="s">
        <v>206</v>
      </c>
      <c r="F114" s="27" t="s">
        <v>207</v>
      </c>
      <c r="G114" s="27" t="s">
        <v>208</v>
      </c>
      <c r="H114" s="30" t="s">
        <v>209</v>
      </c>
      <c r="I114" s="30" t="s">
        <v>310</v>
      </c>
      <c r="J114" s="31" t="s">
        <v>311</v>
      </c>
      <c r="K114" s="31" t="s">
        <v>212</v>
      </c>
      <c r="L114" s="31" t="s">
        <v>312</v>
      </c>
      <c r="M114" s="32"/>
      <c r="N114" s="32"/>
      <c r="O114" s="32"/>
      <c r="P114" s="33" t="s">
        <v>488</v>
      </c>
      <c r="Q114" s="33" t="s">
        <v>489</v>
      </c>
      <c r="R114" s="33" t="s">
        <v>490</v>
      </c>
      <c r="S114" s="34" t="s">
        <v>491</v>
      </c>
      <c r="T114" s="73" t="s">
        <v>557</v>
      </c>
      <c r="U114" s="73" t="s">
        <v>558</v>
      </c>
      <c r="V114" s="73" t="s">
        <v>570</v>
      </c>
      <c r="W114" s="75" t="s">
        <v>142</v>
      </c>
      <c r="X114" s="75" t="s">
        <v>142</v>
      </c>
      <c r="Y114" s="75" t="s">
        <v>142</v>
      </c>
      <c r="Z114" s="76" t="s">
        <v>561</v>
      </c>
      <c r="AA114" s="90"/>
      <c r="AB114" s="91"/>
      <c r="AC114" s="79" t="s">
        <v>142</v>
      </c>
      <c r="AD114" s="79" t="s">
        <v>142</v>
      </c>
      <c r="AE114" s="79" t="s">
        <v>142</v>
      </c>
      <c r="AF114" s="80" t="s">
        <v>142</v>
      </c>
      <c r="AG114" s="80" t="s">
        <v>142</v>
      </c>
      <c r="AH114" s="80" t="s">
        <v>142</v>
      </c>
      <c r="AI114" s="82" t="s">
        <v>142</v>
      </c>
      <c r="AJ114" s="82" t="s">
        <v>142</v>
      </c>
      <c r="AK114" s="82" t="s">
        <v>142</v>
      </c>
      <c r="AL114" s="83" t="s">
        <v>142</v>
      </c>
      <c r="AM114" s="83" t="s">
        <v>142</v>
      </c>
      <c r="AN114" s="83" t="s">
        <v>142</v>
      </c>
      <c r="AO114" s="79" t="s">
        <v>142</v>
      </c>
      <c r="AP114" s="79" t="s">
        <v>142</v>
      </c>
      <c r="AQ114" s="79" t="s">
        <v>142</v>
      </c>
      <c r="AR114" s="62" t="s">
        <v>142</v>
      </c>
      <c r="AS114" s="62" t="s">
        <v>142</v>
      </c>
      <c r="AT114" s="62" t="s">
        <v>142</v>
      </c>
      <c r="BA114" s="78"/>
      <c r="BB114" s="78"/>
      <c r="BC114" s="85"/>
      <c r="BD114" s="78"/>
      <c r="BE114" s="78"/>
      <c r="BF114" s="78"/>
    </row>
    <row r="115" spans="1:58" s="36" customFormat="1" ht="303" customHeight="1">
      <c r="A115" s="25" t="s">
        <v>30</v>
      </c>
      <c r="B115" s="26" t="s">
        <v>300</v>
      </c>
      <c r="C115" s="27" t="s">
        <v>319</v>
      </c>
      <c r="D115" s="28" t="s">
        <v>205</v>
      </c>
      <c r="E115" s="28" t="s">
        <v>206</v>
      </c>
      <c r="F115" s="29" t="s">
        <v>320</v>
      </c>
      <c r="G115" s="38" t="s">
        <v>492</v>
      </c>
      <c r="H115" s="30" t="s">
        <v>230</v>
      </c>
      <c r="I115" s="30" t="s">
        <v>231</v>
      </c>
      <c r="J115" s="31" t="s">
        <v>232</v>
      </c>
      <c r="K115" s="31" t="s">
        <v>322</v>
      </c>
      <c r="L115" s="31" t="s">
        <v>323</v>
      </c>
      <c r="M115" s="32"/>
      <c r="N115" s="32"/>
      <c r="O115" s="32"/>
      <c r="P115" s="33" t="s">
        <v>214</v>
      </c>
      <c r="Q115" s="33" t="s">
        <v>324</v>
      </c>
      <c r="R115" s="33" t="s">
        <v>325</v>
      </c>
      <c r="S115" s="34" t="s">
        <v>326</v>
      </c>
      <c r="T115" s="73" t="s">
        <v>601</v>
      </c>
      <c r="U115" s="73" t="s">
        <v>602</v>
      </c>
      <c r="V115" s="73" t="s">
        <v>603</v>
      </c>
      <c r="W115" s="75" t="s">
        <v>142</v>
      </c>
      <c r="X115" s="75" t="s">
        <v>142</v>
      </c>
      <c r="Y115" s="75" t="s">
        <v>142</v>
      </c>
      <c r="Z115" s="76" t="s">
        <v>561</v>
      </c>
      <c r="AA115" s="90"/>
      <c r="AB115" s="91"/>
      <c r="AC115" s="79" t="s">
        <v>142</v>
      </c>
      <c r="AD115" s="79" t="s">
        <v>142</v>
      </c>
      <c r="AE115" s="79" t="s">
        <v>142</v>
      </c>
      <c r="AF115" s="80" t="s">
        <v>142</v>
      </c>
      <c r="AG115" s="80" t="s">
        <v>142</v>
      </c>
      <c r="AH115" s="80" t="s">
        <v>142</v>
      </c>
      <c r="AI115" s="82" t="s">
        <v>142</v>
      </c>
      <c r="AJ115" s="82" t="s">
        <v>142</v>
      </c>
      <c r="AK115" s="82" t="s">
        <v>142</v>
      </c>
      <c r="AL115" s="83" t="s">
        <v>142</v>
      </c>
      <c r="AM115" s="83" t="s">
        <v>142</v>
      </c>
      <c r="AN115" s="83" t="s">
        <v>142</v>
      </c>
      <c r="AO115" s="79" t="s">
        <v>142</v>
      </c>
      <c r="AP115" s="79" t="s">
        <v>142</v>
      </c>
      <c r="AQ115" s="79" t="s">
        <v>142</v>
      </c>
      <c r="AR115" s="62" t="s">
        <v>142</v>
      </c>
      <c r="AS115" s="62" t="s">
        <v>142</v>
      </c>
      <c r="AT115" s="62" t="s">
        <v>142</v>
      </c>
      <c r="BA115" s="78"/>
      <c r="BB115" s="78"/>
      <c r="BC115" s="85"/>
      <c r="BD115" s="78"/>
      <c r="BE115" s="78"/>
      <c r="BF115" s="78"/>
    </row>
    <row r="116" spans="1:58" s="36" customFormat="1" ht="303" customHeight="1">
      <c r="A116" s="25" t="s">
        <v>30</v>
      </c>
      <c r="B116" s="26" t="s">
        <v>300</v>
      </c>
      <c r="C116" s="27" t="s">
        <v>319</v>
      </c>
      <c r="D116" s="28" t="s">
        <v>205</v>
      </c>
      <c r="E116" s="28" t="s">
        <v>206</v>
      </c>
      <c r="F116" s="29" t="s">
        <v>320</v>
      </c>
      <c r="G116" s="38" t="s">
        <v>492</v>
      </c>
      <c r="H116" s="30" t="s">
        <v>230</v>
      </c>
      <c r="I116" s="30" t="s">
        <v>231</v>
      </c>
      <c r="J116" s="31" t="s">
        <v>232</v>
      </c>
      <c r="K116" s="31" t="s">
        <v>322</v>
      </c>
      <c r="L116" s="31" t="s">
        <v>323</v>
      </c>
      <c r="M116" s="32"/>
      <c r="N116" s="32"/>
      <c r="O116" s="32"/>
      <c r="P116" s="33" t="s">
        <v>214</v>
      </c>
      <c r="Q116" s="33" t="s">
        <v>324</v>
      </c>
      <c r="R116" s="33" t="s">
        <v>325</v>
      </c>
      <c r="S116" s="34" t="s">
        <v>326</v>
      </c>
      <c r="T116" s="73" t="s">
        <v>601</v>
      </c>
      <c r="U116" s="73" t="s">
        <v>673</v>
      </c>
      <c r="V116" s="73" t="s">
        <v>675</v>
      </c>
      <c r="W116" s="75" t="s">
        <v>142</v>
      </c>
      <c r="X116" s="75" t="s">
        <v>142</v>
      </c>
      <c r="Y116" s="75" t="s">
        <v>142</v>
      </c>
      <c r="Z116" s="76" t="s">
        <v>561</v>
      </c>
      <c r="AA116" s="90"/>
      <c r="AB116" s="91"/>
      <c r="AC116" s="79" t="s">
        <v>142</v>
      </c>
      <c r="AD116" s="79" t="s">
        <v>142</v>
      </c>
      <c r="AE116" s="79" t="s">
        <v>142</v>
      </c>
      <c r="AF116" s="80" t="s">
        <v>142</v>
      </c>
      <c r="AG116" s="80" t="s">
        <v>142</v>
      </c>
      <c r="AH116" s="80" t="s">
        <v>142</v>
      </c>
      <c r="AI116" s="82" t="s">
        <v>142</v>
      </c>
      <c r="AJ116" s="82" t="s">
        <v>142</v>
      </c>
      <c r="AK116" s="82" t="s">
        <v>142</v>
      </c>
      <c r="AL116" s="83" t="s">
        <v>142</v>
      </c>
      <c r="AM116" s="83" t="s">
        <v>142</v>
      </c>
      <c r="AN116" s="83" t="s">
        <v>142</v>
      </c>
      <c r="AO116" s="79" t="s">
        <v>142</v>
      </c>
      <c r="AP116" s="79" t="s">
        <v>142</v>
      </c>
      <c r="AQ116" s="79" t="s">
        <v>142</v>
      </c>
      <c r="AR116" s="62" t="s">
        <v>142</v>
      </c>
      <c r="AS116" s="62" t="s">
        <v>142</v>
      </c>
      <c r="AT116" s="62" t="s">
        <v>142</v>
      </c>
      <c r="BA116" s="78"/>
      <c r="BB116" s="78"/>
      <c r="BC116" s="85"/>
      <c r="BD116" s="78"/>
      <c r="BE116" s="78"/>
      <c r="BF116" s="78"/>
    </row>
    <row r="117" spans="1:58" s="36" customFormat="1" ht="303" customHeight="1">
      <c r="A117" s="25" t="s">
        <v>30</v>
      </c>
      <c r="B117" s="26" t="s">
        <v>300</v>
      </c>
      <c r="C117" s="27" t="s">
        <v>319</v>
      </c>
      <c r="D117" s="28" t="s">
        <v>205</v>
      </c>
      <c r="E117" s="28" t="s">
        <v>206</v>
      </c>
      <c r="F117" s="29" t="s">
        <v>320</v>
      </c>
      <c r="G117" s="38" t="s">
        <v>492</v>
      </c>
      <c r="H117" s="30" t="s">
        <v>230</v>
      </c>
      <c r="I117" s="30" t="s">
        <v>231</v>
      </c>
      <c r="J117" s="31" t="s">
        <v>232</v>
      </c>
      <c r="K117" s="31" t="s">
        <v>322</v>
      </c>
      <c r="L117" s="31" t="s">
        <v>323</v>
      </c>
      <c r="M117" s="32"/>
      <c r="N117" s="32"/>
      <c r="O117" s="32"/>
      <c r="P117" s="33" t="s">
        <v>214</v>
      </c>
      <c r="Q117" s="33" t="s">
        <v>324</v>
      </c>
      <c r="R117" s="33" t="s">
        <v>325</v>
      </c>
      <c r="S117" s="34" t="s">
        <v>326</v>
      </c>
      <c r="T117" s="73" t="s">
        <v>582</v>
      </c>
      <c r="U117" s="73" t="s">
        <v>620</v>
      </c>
      <c r="V117" s="73" t="s">
        <v>621</v>
      </c>
      <c r="W117" s="75" t="s">
        <v>142</v>
      </c>
      <c r="X117" s="75" t="s">
        <v>142</v>
      </c>
      <c r="Y117" s="75" t="s">
        <v>142</v>
      </c>
      <c r="Z117" s="76" t="s">
        <v>561</v>
      </c>
      <c r="AA117" s="90"/>
      <c r="AB117" s="91"/>
      <c r="AC117" s="79" t="s">
        <v>142</v>
      </c>
      <c r="AD117" s="79" t="s">
        <v>142</v>
      </c>
      <c r="AE117" s="79" t="s">
        <v>142</v>
      </c>
      <c r="AF117" s="80" t="s">
        <v>142</v>
      </c>
      <c r="AG117" s="80" t="s">
        <v>142</v>
      </c>
      <c r="AH117" s="80" t="s">
        <v>142</v>
      </c>
      <c r="AI117" s="82" t="s">
        <v>142</v>
      </c>
      <c r="AJ117" s="82" t="s">
        <v>142</v>
      </c>
      <c r="AK117" s="82" t="s">
        <v>142</v>
      </c>
      <c r="AL117" s="83" t="s">
        <v>142</v>
      </c>
      <c r="AM117" s="83" t="s">
        <v>142</v>
      </c>
      <c r="AN117" s="83" t="s">
        <v>142</v>
      </c>
      <c r="AO117" s="79" t="s">
        <v>142</v>
      </c>
      <c r="AP117" s="79" t="s">
        <v>142</v>
      </c>
      <c r="AQ117" s="79" t="s">
        <v>142</v>
      </c>
      <c r="AR117" s="62" t="s">
        <v>142</v>
      </c>
      <c r="AS117" s="62" t="s">
        <v>142</v>
      </c>
      <c r="AT117" s="62" t="s">
        <v>142</v>
      </c>
      <c r="BA117" s="78"/>
      <c r="BB117" s="78"/>
      <c r="BC117" s="85"/>
      <c r="BD117" s="78"/>
      <c r="BE117" s="78"/>
      <c r="BF117" s="78"/>
    </row>
    <row r="118" spans="1:58" s="36" customFormat="1" ht="319.5" customHeight="1">
      <c r="A118" s="25" t="s">
        <v>30</v>
      </c>
      <c r="B118" s="26" t="s">
        <v>300</v>
      </c>
      <c r="C118" s="27" t="s">
        <v>327</v>
      </c>
      <c r="D118" s="37" t="s">
        <v>205</v>
      </c>
      <c r="E118" s="37" t="s">
        <v>206</v>
      </c>
      <c r="F118" s="27" t="s">
        <v>328</v>
      </c>
      <c r="G118" s="27" t="s">
        <v>329</v>
      </c>
      <c r="H118" s="30" t="s">
        <v>259</v>
      </c>
      <c r="I118" s="30" t="s">
        <v>330</v>
      </c>
      <c r="J118" s="31" t="s">
        <v>331</v>
      </c>
      <c r="K118" s="30" t="s">
        <v>273</v>
      </c>
      <c r="L118" s="31" t="s">
        <v>332</v>
      </c>
      <c r="M118" s="32"/>
      <c r="N118" s="46"/>
      <c r="O118" s="32"/>
      <c r="P118" s="33" t="s">
        <v>333</v>
      </c>
      <c r="Q118" s="33" t="s">
        <v>276</v>
      </c>
      <c r="R118" s="33" t="s">
        <v>334</v>
      </c>
      <c r="S118" s="34" t="s">
        <v>335</v>
      </c>
      <c r="T118" s="86" t="s">
        <v>273</v>
      </c>
      <c r="U118" s="86" t="s">
        <v>273</v>
      </c>
      <c r="V118" s="86" t="s">
        <v>273</v>
      </c>
      <c r="W118" s="75" t="s">
        <v>142</v>
      </c>
      <c r="X118" s="75" t="s">
        <v>142</v>
      </c>
      <c r="Y118" s="75" t="s">
        <v>142</v>
      </c>
      <c r="Z118" s="76" t="s">
        <v>561</v>
      </c>
      <c r="AA118" s="90"/>
      <c r="AB118" s="91"/>
      <c r="AC118" s="79" t="s">
        <v>142</v>
      </c>
      <c r="AD118" s="79" t="s">
        <v>142</v>
      </c>
      <c r="AE118" s="79" t="s">
        <v>142</v>
      </c>
      <c r="AF118" s="80" t="s">
        <v>142</v>
      </c>
      <c r="AG118" s="80" t="s">
        <v>142</v>
      </c>
      <c r="AH118" s="80" t="s">
        <v>142</v>
      </c>
      <c r="AI118" s="82" t="s">
        <v>142</v>
      </c>
      <c r="AJ118" s="82" t="s">
        <v>142</v>
      </c>
      <c r="AK118" s="82" t="s">
        <v>142</v>
      </c>
      <c r="AL118" s="83" t="s">
        <v>142</v>
      </c>
      <c r="AM118" s="83" t="s">
        <v>142</v>
      </c>
      <c r="AN118" s="83" t="s">
        <v>142</v>
      </c>
      <c r="AO118" s="79" t="s">
        <v>142</v>
      </c>
      <c r="AP118" s="79" t="s">
        <v>142</v>
      </c>
      <c r="AQ118" s="79" t="s">
        <v>142</v>
      </c>
      <c r="AR118" s="62" t="s">
        <v>142</v>
      </c>
      <c r="AS118" s="62" t="s">
        <v>142</v>
      </c>
      <c r="AT118" s="62" t="s">
        <v>142</v>
      </c>
      <c r="BA118" s="78"/>
      <c r="BB118" s="78"/>
      <c r="BC118" s="85"/>
      <c r="BD118" s="78"/>
      <c r="BE118" s="78"/>
      <c r="BF118" s="78"/>
    </row>
    <row r="119" spans="1:58" s="36" customFormat="1" ht="319.5" customHeight="1">
      <c r="A119" s="25" t="s">
        <v>30</v>
      </c>
      <c r="B119" s="26" t="s">
        <v>300</v>
      </c>
      <c r="C119" s="27" t="s">
        <v>301</v>
      </c>
      <c r="D119" s="37" t="s">
        <v>205</v>
      </c>
      <c r="E119" s="37" t="s">
        <v>206</v>
      </c>
      <c r="F119" s="29" t="s">
        <v>336</v>
      </c>
      <c r="G119" s="40" t="s">
        <v>337</v>
      </c>
      <c r="H119" s="30" t="s">
        <v>338</v>
      </c>
      <c r="I119" s="30" t="s">
        <v>339</v>
      </c>
      <c r="J119" s="31" t="s">
        <v>340</v>
      </c>
      <c r="K119" s="30" t="s">
        <v>341</v>
      </c>
      <c r="L119" s="31" t="s">
        <v>220</v>
      </c>
      <c r="M119" s="32"/>
      <c r="N119" s="32"/>
      <c r="O119" s="32"/>
      <c r="P119" s="33" t="s">
        <v>333</v>
      </c>
      <c r="Q119" s="33" t="s">
        <v>276</v>
      </c>
      <c r="R119" s="33" t="s">
        <v>334</v>
      </c>
      <c r="S119" s="34" t="s">
        <v>335</v>
      </c>
      <c r="T119" s="73" t="s">
        <v>582</v>
      </c>
      <c r="U119" s="73" t="s">
        <v>620</v>
      </c>
      <c r="V119" s="73" t="s">
        <v>621</v>
      </c>
      <c r="W119" s="75" t="s">
        <v>142</v>
      </c>
      <c r="X119" s="75" t="s">
        <v>142</v>
      </c>
      <c r="Y119" s="75" t="s">
        <v>142</v>
      </c>
      <c r="Z119" s="76" t="s">
        <v>561</v>
      </c>
      <c r="AA119" s="90"/>
      <c r="AB119" s="91"/>
      <c r="AC119" s="79" t="s">
        <v>142</v>
      </c>
      <c r="AD119" s="79" t="s">
        <v>142</v>
      </c>
      <c r="AE119" s="79" t="s">
        <v>142</v>
      </c>
      <c r="AF119" s="80" t="s">
        <v>142</v>
      </c>
      <c r="AG119" s="80" t="s">
        <v>142</v>
      </c>
      <c r="AH119" s="80" t="s">
        <v>142</v>
      </c>
      <c r="AI119" s="82" t="s">
        <v>142</v>
      </c>
      <c r="AJ119" s="82" t="s">
        <v>142</v>
      </c>
      <c r="AK119" s="82" t="s">
        <v>142</v>
      </c>
      <c r="AL119" s="89" t="s">
        <v>591</v>
      </c>
      <c r="AM119" s="89" t="s">
        <v>719</v>
      </c>
      <c r="AN119" s="89" t="s">
        <v>720</v>
      </c>
      <c r="AO119" s="79" t="s">
        <v>142</v>
      </c>
      <c r="AP119" s="79" t="s">
        <v>142</v>
      </c>
      <c r="AQ119" s="79" t="s">
        <v>142</v>
      </c>
      <c r="AR119" s="62" t="s">
        <v>142</v>
      </c>
      <c r="AS119" s="62" t="s">
        <v>142</v>
      </c>
      <c r="AT119" s="62" t="s">
        <v>142</v>
      </c>
      <c r="BA119" s="78"/>
      <c r="BB119" s="78"/>
      <c r="BC119" s="85"/>
      <c r="BD119" s="78"/>
      <c r="BE119" s="78"/>
      <c r="BF119" s="78"/>
    </row>
    <row r="120" spans="1:58" s="36" customFormat="1" ht="409.5" customHeight="1">
      <c r="A120" s="25" t="s">
        <v>30</v>
      </c>
      <c r="B120" s="26" t="s">
        <v>451</v>
      </c>
      <c r="C120" s="29" t="s">
        <v>343</v>
      </c>
      <c r="D120" s="28" t="s">
        <v>205</v>
      </c>
      <c r="E120" s="28" t="s">
        <v>344</v>
      </c>
      <c r="F120" s="29" t="s">
        <v>452</v>
      </c>
      <c r="G120" s="29" t="s">
        <v>453</v>
      </c>
      <c r="H120" s="30" t="s">
        <v>315</v>
      </c>
      <c r="I120" s="30" t="s">
        <v>454</v>
      </c>
      <c r="J120" s="31" t="s">
        <v>455</v>
      </c>
      <c r="K120" s="30" t="s">
        <v>341</v>
      </c>
      <c r="L120" s="31" t="s">
        <v>456</v>
      </c>
      <c r="M120" s="32"/>
      <c r="N120" s="32"/>
      <c r="O120" s="32"/>
      <c r="P120" s="33" t="s">
        <v>264</v>
      </c>
      <c r="Q120" s="33" t="s">
        <v>416</v>
      </c>
      <c r="R120" s="33" t="s">
        <v>308</v>
      </c>
      <c r="S120" s="34" t="s">
        <v>457</v>
      </c>
      <c r="T120" s="73" t="s">
        <v>582</v>
      </c>
      <c r="U120" s="73" t="s">
        <v>620</v>
      </c>
      <c r="V120" s="73" t="s">
        <v>621</v>
      </c>
      <c r="W120" s="75" t="s">
        <v>142</v>
      </c>
      <c r="X120" s="75" t="s">
        <v>142</v>
      </c>
      <c r="Y120" s="75" t="s">
        <v>142</v>
      </c>
      <c r="Z120" s="76" t="s">
        <v>561</v>
      </c>
      <c r="AA120" s="90"/>
      <c r="AB120" s="91"/>
      <c r="AC120" s="79" t="s">
        <v>142</v>
      </c>
      <c r="AD120" s="79" t="s">
        <v>142</v>
      </c>
      <c r="AE120" s="79" t="s">
        <v>142</v>
      </c>
      <c r="AF120" s="80" t="s">
        <v>142</v>
      </c>
      <c r="AG120" s="80" t="s">
        <v>142</v>
      </c>
      <c r="AH120" s="80" t="s">
        <v>142</v>
      </c>
      <c r="AI120" s="82" t="s">
        <v>142</v>
      </c>
      <c r="AJ120" s="82" t="s">
        <v>142</v>
      </c>
      <c r="AK120" s="82" t="s">
        <v>142</v>
      </c>
      <c r="AL120" s="83" t="s">
        <v>142</v>
      </c>
      <c r="AM120" s="83" t="s">
        <v>142</v>
      </c>
      <c r="AN120" s="83" t="s">
        <v>142</v>
      </c>
      <c r="AO120" s="79" t="s">
        <v>142</v>
      </c>
      <c r="AP120" s="79" t="s">
        <v>142</v>
      </c>
      <c r="AQ120" s="79" t="s">
        <v>142</v>
      </c>
      <c r="AR120" s="62" t="s">
        <v>689</v>
      </c>
      <c r="AS120" s="62" t="s">
        <v>690</v>
      </c>
      <c r="AT120" s="62" t="s">
        <v>691</v>
      </c>
      <c r="BA120" s="78"/>
      <c r="BB120" s="78"/>
      <c r="BC120" s="85"/>
      <c r="BD120" s="78"/>
      <c r="BE120" s="78"/>
      <c r="BF120" s="78"/>
    </row>
    <row r="121" spans="1:58" s="36" customFormat="1" ht="409.5" customHeight="1">
      <c r="A121" s="25" t="s">
        <v>30</v>
      </c>
      <c r="B121" s="26" t="s">
        <v>451</v>
      </c>
      <c r="C121" s="29" t="s">
        <v>343</v>
      </c>
      <c r="D121" s="28" t="s">
        <v>205</v>
      </c>
      <c r="E121" s="28" t="s">
        <v>344</v>
      </c>
      <c r="F121" s="29" t="s">
        <v>452</v>
      </c>
      <c r="G121" s="29" t="s">
        <v>453</v>
      </c>
      <c r="H121" s="30" t="s">
        <v>315</v>
      </c>
      <c r="I121" s="30" t="s">
        <v>454</v>
      </c>
      <c r="J121" s="31" t="s">
        <v>455</v>
      </c>
      <c r="K121" s="30" t="s">
        <v>341</v>
      </c>
      <c r="L121" s="31" t="s">
        <v>456</v>
      </c>
      <c r="M121" s="32"/>
      <c r="N121" s="32"/>
      <c r="O121" s="32"/>
      <c r="P121" s="33" t="s">
        <v>264</v>
      </c>
      <c r="Q121" s="33" t="s">
        <v>416</v>
      </c>
      <c r="R121" s="33" t="s">
        <v>308</v>
      </c>
      <c r="S121" s="34" t="s">
        <v>457</v>
      </c>
      <c r="T121" s="73" t="s">
        <v>582</v>
      </c>
      <c r="U121" s="73" t="s">
        <v>620</v>
      </c>
      <c r="V121" s="73" t="s">
        <v>692</v>
      </c>
      <c r="W121" s="75" t="s">
        <v>142</v>
      </c>
      <c r="X121" s="75" t="s">
        <v>142</v>
      </c>
      <c r="Y121" s="75" t="s">
        <v>142</v>
      </c>
      <c r="Z121" s="76" t="s">
        <v>561</v>
      </c>
      <c r="AA121" s="90"/>
      <c r="AB121" s="91"/>
      <c r="AC121" s="79" t="s">
        <v>142</v>
      </c>
      <c r="AD121" s="79" t="s">
        <v>142</v>
      </c>
      <c r="AE121" s="79" t="s">
        <v>142</v>
      </c>
      <c r="AF121" s="80" t="s">
        <v>142</v>
      </c>
      <c r="AG121" s="80" t="s">
        <v>142</v>
      </c>
      <c r="AH121" s="80" t="s">
        <v>142</v>
      </c>
      <c r="AI121" s="82" t="s">
        <v>142</v>
      </c>
      <c r="AJ121" s="82" t="s">
        <v>142</v>
      </c>
      <c r="AK121" s="82" t="s">
        <v>142</v>
      </c>
      <c r="AL121" s="83" t="s">
        <v>142</v>
      </c>
      <c r="AM121" s="83" t="s">
        <v>142</v>
      </c>
      <c r="AN121" s="83" t="s">
        <v>142</v>
      </c>
      <c r="AO121" s="79" t="s">
        <v>142</v>
      </c>
      <c r="AP121" s="79" t="s">
        <v>142</v>
      </c>
      <c r="AQ121" s="79" t="s">
        <v>142</v>
      </c>
      <c r="AR121" s="62" t="s">
        <v>689</v>
      </c>
      <c r="AS121" s="62" t="s">
        <v>690</v>
      </c>
      <c r="AT121" s="62" t="s">
        <v>691</v>
      </c>
      <c r="BA121" s="78"/>
      <c r="BB121" s="78"/>
      <c r="BC121" s="85"/>
      <c r="BD121" s="78"/>
      <c r="BE121" s="78"/>
      <c r="BF121" s="78"/>
    </row>
    <row r="122" spans="1:58" s="36" customFormat="1" ht="409.5" customHeight="1">
      <c r="A122" s="25" t="s">
        <v>30</v>
      </c>
      <c r="B122" s="26" t="s">
        <v>451</v>
      </c>
      <c r="C122" s="29" t="s">
        <v>343</v>
      </c>
      <c r="D122" s="28" t="s">
        <v>205</v>
      </c>
      <c r="E122" s="28" t="s">
        <v>344</v>
      </c>
      <c r="F122" s="29" t="s">
        <v>452</v>
      </c>
      <c r="G122" s="29" t="s">
        <v>453</v>
      </c>
      <c r="H122" s="30" t="s">
        <v>315</v>
      </c>
      <c r="I122" s="30" t="s">
        <v>454</v>
      </c>
      <c r="J122" s="31" t="s">
        <v>455</v>
      </c>
      <c r="K122" s="30" t="s">
        <v>341</v>
      </c>
      <c r="L122" s="31" t="s">
        <v>456</v>
      </c>
      <c r="M122" s="32"/>
      <c r="N122" s="32"/>
      <c r="O122" s="32"/>
      <c r="P122" s="33" t="s">
        <v>264</v>
      </c>
      <c r="Q122" s="33" t="s">
        <v>416</v>
      </c>
      <c r="R122" s="33" t="s">
        <v>308</v>
      </c>
      <c r="S122" s="34" t="s">
        <v>457</v>
      </c>
      <c r="T122" s="73" t="s">
        <v>585</v>
      </c>
      <c r="U122" s="73" t="s">
        <v>698</v>
      </c>
      <c r="V122" s="73" t="s">
        <v>699</v>
      </c>
      <c r="W122" s="75" t="s">
        <v>142</v>
      </c>
      <c r="X122" s="75" t="s">
        <v>142</v>
      </c>
      <c r="Y122" s="75" t="s">
        <v>142</v>
      </c>
      <c r="Z122" s="76" t="s">
        <v>561</v>
      </c>
      <c r="AA122" s="90"/>
      <c r="AB122" s="91"/>
      <c r="AC122" s="79" t="s">
        <v>142</v>
      </c>
      <c r="AD122" s="79" t="s">
        <v>142</v>
      </c>
      <c r="AE122" s="79" t="s">
        <v>142</v>
      </c>
      <c r="AF122" s="80" t="s">
        <v>142</v>
      </c>
      <c r="AG122" s="80" t="s">
        <v>142</v>
      </c>
      <c r="AH122" s="80" t="s">
        <v>142</v>
      </c>
      <c r="AI122" s="82" t="s">
        <v>142</v>
      </c>
      <c r="AJ122" s="82" t="s">
        <v>142</v>
      </c>
      <c r="AK122" s="82" t="s">
        <v>142</v>
      </c>
      <c r="AL122" s="83" t="s">
        <v>142</v>
      </c>
      <c r="AM122" s="83" t="s">
        <v>142</v>
      </c>
      <c r="AN122" s="83" t="s">
        <v>142</v>
      </c>
      <c r="AO122" s="79" t="s">
        <v>142</v>
      </c>
      <c r="AP122" s="79" t="s">
        <v>142</v>
      </c>
      <c r="AQ122" s="79" t="s">
        <v>142</v>
      </c>
      <c r="AR122" s="62" t="s">
        <v>689</v>
      </c>
      <c r="AS122" s="62" t="s">
        <v>690</v>
      </c>
      <c r="AT122" s="62" t="s">
        <v>691</v>
      </c>
      <c r="BA122" s="78"/>
      <c r="BB122" s="78"/>
      <c r="BC122" s="85"/>
      <c r="BD122" s="78"/>
      <c r="BE122" s="78"/>
      <c r="BF122" s="78"/>
    </row>
    <row r="123" spans="1:58" s="36" customFormat="1" ht="409.5" customHeight="1">
      <c r="A123" s="25" t="s">
        <v>30</v>
      </c>
      <c r="B123" s="26" t="s">
        <v>451</v>
      </c>
      <c r="C123" s="29" t="s">
        <v>343</v>
      </c>
      <c r="D123" s="28" t="s">
        <v>205</v>
      </c>
      <c r="E123" s="28" t="s">
        <v>344</v>
      </c>
      <c r="F123" s="29" t="s">
        <v>452</v>
      </c>
      <c r="G123" s="29" t="s">
        <v>453</v>
      </c>
      <c r="H123" s="30" t="s">
        <v>315</v>
      </c>
      <c r="I123" s="30" t="s">
        <v>454</v>
      </c>
      <c r="J123" s="31" t="s">
        <v>455</v>
      </c>
      <c r="K123" s="30" t="s">
        <v>341</v>
      </c>
      <c r="L123" s="31" t="s">
        <v>456</v>
      </c>
      <c r="M123" s="32"/>
      <c r="N123" s="32"/>
      <c r="O123" s="32"/>
      <c r="P123" s="33" t="s">
        <v>264</v>
      </c>
      <c r="Q123" s="33" t="s">
        <v>416</v>
      </c>
      <c r="R123" s="33" t="s">
        <v>308</v>
      </c>
      <c r="S123" s="34" t="s">
        <v>457</v>
      </c>
      <c r="T123" s="73" t="s">
        <v>585</v>
      </c>
      <c r="U123" s="73" t="s">
        <v>698</v>
      </c>
      <c r="V123" s="73" t="s">
        <v>700</v>
      </c>
      <c r="W123" s="75" t="s">
        <v>142</v>
      </c>
      <c r="X123" s="75" t="s">
        <v>142</v>
      </c>
      <c r="Y123" s="75" t="s">
        <v>142</v>
      </c>
      <c r="Z123" s="76" t="s">
        <v>561</v>
      </c>
      <c r="AA123" s="90"/>
      <c r="AB123" s="91"/>
      <c r="AC123" s="79" t="s">
        <v>142</v>
      </c>
      <c r="AD123" s="79" t="s">
        <v>142</v>
      </c>
      <c r="AE123" s="79" t="s">
        <v>142</v>
      </c>
      <c r="AF123" s="80" t="s">
        <v>142</v>
      </c>
      <c r="AG123" s="80" t="s">
        <v>142</v>
      </c>
      <c r="AH123" s="80" t="s">
        <v>142</v>
      </c>
      <c r="AI123" s="82" t="s">
        <v>142</v>
      </c>
      <c r="AJ123" s="82" t="s">
        <v>142</v>
      </c>
      <c r="AK123" s="82" t="s">
        <v>142</v>
      </c>
      <c r="AL123" s="83" t="s">
        <v>142</v>
      </c>
      <c r="AM123" s="83" t="s">
        <v>142</v>
      </c>
      <c r="AN123" s="83" t="s">
        <v>142</v>
      </c>
      <c r="AO123" s="79" t="s">
        <v>142</v>
      </c>
      <c r="AP123" s="79" t="s">
        <v>142</v>
      </c>
      <c r="AQ123" s="79" t="s">
        <v>142</v>
      </c>
      <c r="AR123" s="62" t="s">
        <v>689</v>
      </c>
      <c r="AS123" s="62" t="s">
        <v>690</v>
      </c>
      <c r="AT123" s="62" t="s">
        <v>691</v>
      </c>
      <c r="BA123" s="78"/>
      <c r="BB123" s="78"/>
      <c r="BC123" s="85"/>
      <c r="BD123" s="78"/>
      <c r="BE123" s="78"/>
      <c r="BF123" s="78"/>
    </row>
    <row r="124" spans="1:58" s="36" customFormat="1" ht="409.5" customHeight="1">
      <c r="A124" s="25" t="s">
        <v>30</v>
      </c>
      <c r="B124" s="26" t="s">
        <v>451</v>
      </c>
      <c r="C124" s="29" t="s">
        <v>343</v>
      </c>
      <c r="D124" s="28" t="s">
        <v>205</v>
      </c>
      <c r="E124" s="28" t="s">
        <v>344</v>
      </c>
      <c r="F124" s="29" t="s">
        <v>452</v>
      </c>
      <c r="G124" s="29" t="s">
        <v>453</v>
      </c>
      <c r="H124" s="30" t="s">
        <v>315</v>
      </c>
      <c r="I124" s="30" t="s">
        <v>454</v>
      </c>
      <c r="J124" s="31" t="s">
        <v>455</v>
      </c>
      <c r="K124" s="30" t="s">
        <v>341</v>
      </c>
      <c r="L124" s="31" t="s">
        <v>456</v>
      </c>
      <c r="M124" s="32"/>
      <c r="N124" s="32"/>
      <c r="O124" s="32"/>
      <c r="P124" s="33" t="s">
        <v>264</v>
      </c>
      <c r="Q124" s="33" t="s">
        <v>416</v>
      </c>
      <c r="R124" s="33" t="s">
        <v>308</v>
      </c>
      <c r="S124" s="34" t="s">
        <v>457</v>
      </c>
      <c r="T124" s="73" t="s">
        <v>585</v>
      </c>
      <c r="U124" s="73" t="s">
        <v>698</v>
      </c>
      <c r="V124" s="73" t="s">
        <v>701</v>
      </c>
      <c r="W124" s="75" t="s">
        <v>142</v>
      </c>
      <c r="X124" s="75" t="s">
        <v>142</v>
      </c>
      <c r="Y124" s="75" t="s">
        <v>142</v>
      </c>
      <c r="Z124" s="76" t="s">
        <v>561</v>
      </c>
      <c r="AA124" s="90"/>
      <c r="AB124" s="91"/>
      <c r="AC124" s="79" t="s">
        <v>142</v>
      </c>
      <c r="AD124" s="79" t="s">
        <v>142</v>
      </c>
      <c r="AE124" s="79" t="s">
        <v>142</v>
      </c>
      <c r="AF124" s="80" t="s">
        <v>142</v>
      </c>
      <c r="AG124" s="80" t="s">
        <v>142</v>
      </c>
      <c r="AH124" s="80" t="s">
        <v>142</v>
      </c>
      <c r="AI124" s="82" t="s">
        <v>142</v>
      </c>
      <c r="AJ124" s="82" t="s">
        <v>142</v>
      </c>
      <c r="AK124" s="82" t="s">
        <v>142</v>
      </c>
      <c r="AL124" s="83" t="s">
        <v>142</v>
      </c>
      <c r="AM124" s="83" t="s">
        <v>142</v>
      </c>
      <c r="AN124" s="83" t="s">
        <v>142</v>
      </c>
      <c r="AO124" s="79" t="s">
        <v>142</v>
      </c>
      <c r="AP124" s="79" t="s">
        <v>142</v>
      </c>
      <c r="AQ124" s="79" t="s">
        <v>142</v>
      </c>
      <c r="AR124" s="62" t="s">
        <v>689</v>
      </c>
      <c r="AS124" s="62" t="s">
        <v>690</v>
      </c>
      <c r="AT124" s="62" t="s">
        <v>691</v>
      </c>
      <c r="BA124" s="78"/>
      <c r="BB124" s="78"/>
      <c r="BC124" s="85"/>
      <c r="BD124" s="78"/>
      <c r="BE124" s="78"/>
      <c r="BF124" s="78"/>
    </row>
    <row r="125" spans="1:58" s="36" customFormat="1" ht="409.5" customHeight="1">
      <c r="A125" s="25" t="s">
        <v>30</v>
      </c>
      <c r="B125" s="26" t="s">
        <v>451</v>
      </c>
      <c r="C125" s="29" t="s">
        <v>343</v>
      </c>
      <c r="D125" s="28" t="s">
        <v>205</v>
      </c>
      <c r="E125" s="28" t="s">
        <v>344</v>
      </c>
      <c r="F125" s="29" t="s">
        <v>452</v>
      </c>
      <c r="G125" s="29" t="s">
        <v>453</v>
      </c>
      <c r="H125" s="30" t="s">
        <v>315</v>
      </c>
      <c r="I125" s="30" t="s">
        <v>454</v>
      </c>
      <c r="J125" s="31" t="s">
        <v>455</v>
      </c>
      <c r="K125" s="30" t="s">
        <v>341</v>
      </c>
      <c r="L125" s="31" t="s">
        <v>456</v>
      </c>
      <c r="M125" s="32"/>
      <c r="N125" s="32"/>
      <c r="O125" s="32"/>
      <c r="P125" s="33" t="s">
        <v>264</v>
      </c>
      <c r="Q125" s="33" t="s">
        <v>416</v>
      </c>
      <c r="R125" s="33" t="s">
        <v>308</v>
      </c>
      <c r="S125" s="34" t="s">
        <v>457</v>
      </c>
      <c r="T125" s="73" t="s">
        <v>585</v>
      </c>
      <c r="U125" s="73" t="s">
        <v>698</v>
      </c>
      <c r="V125" s="73" t="s">
        <v>702</v>
      </c>
      <c r="W125" s="97" t="s">
        <v>652</v>
      </c>
      <c r="X125" s="87" t="s">
        <v>653</v>
      </c>
      <c r="Y125" s="87" t="s">
        <v>721</v>
      </c>
      <c r="Z125" s="76" t="s">
        <v>561</v>
      </c>
      <c r="AA125" s="90"/>
      <c r="AB125" s="91"/>
      <c r="AC125" s="79" t="s">
        <v>142</v>
      </c>
      <c r="AD125" s="79" t="s">
        <v>142</v>
      </c>
      <c r="AE125" s="79" t="s">
        <v>142</v>
      </c>
      <c r="AF125" s="80" t="s">
        <v>142</v>
      </c>
      <c r="AG125" s="80" t="s">
        <v>142</v>
      </c>
      <c r="AH125" s="80" t="s">
        <v>142</v>
      </c>
      <c r="AI125" s="82" t="s">
        <v>142</v>
      </c>
      <c r="AJ125" s="82" t="s">
        <v>142</v>
      </c>
      <c r="AK125" s="82" t="s">
        <v>142</v>
      </c>
      <c r="AL125" s="83" t="s">
        <v>142</v>
      </c>
      <c r="AM125" s="83" t="s">
        <v>142</v>
      </c>
      <c r="AN125" s="83" t="s">
        <v>142</v>
      </c>
      <c r="AO125" s="79" t="s">
        <v>142</v>
      </c>
      <c r="AP125" s="79" t="s">
        <v>142</v>
      </c>
      <c r="AQ125" s="79" t="s">
        <v>142</v>
      </c>
      <c r="AR125" s="62" t="s">
        <v>689</v>
      </c>
      <c r="AS125" s="62" t="s">
        <v>690</v>
      </c>
      <c r="AT125" s="62" t="s">
        <v>691</v>
      </c>
      <c r="AX125" s="88" t="s">
        <v>574</v>
      </c>
      <c r="AY125" s="88" t="s">
        <v>575</v>
      </c>
      <c r="AZ125" s="88" t="s">
        <v>576</v>
      </c>
      <c r="BA125" s="98" t="s">
        <v>722</v>
      </c>
      <c r="BB125" s="99" t="s">
        <v>618</v>
      </c>
      <c r="BC125" s="108" t="s">
        <v>723</v>
      </c>
      <c r="BD125" s="265" t="s">
        <v>955</v>
      </c>
      <c r="BE125" s="266" t="s">
        <v>959</v>
      </c>
      <c r="BF125" s="265" t="s">
        <v>967</v>
      </c>
    </row>
    <row r="126" spans="1:58" s="36" customFormat="1" ht="409.5" customHeight="1">
      <c r="A126" s="25" t="s">
        <v>30</v>
      </c>
      <c r="B126" s="26" t="s">
        <v>342</v>
      </c>
      <c r="C126" s="27" t="s">
        <v>343</v>
      </c>
      <c r="D126" s="37" t="s">
        <v>205</v>
      </c>
      <c r="E126" s="37" t="s">
        <v>344</v>
      </c>
      <c r="F126" s="27" t="s">
        <v>345</v>
      </c>
      <c r="G126" s="27" t="s">
        <v>346</v>
      </c>
      <c r="H126" s="30" t="s">
        <v>347</v>
      </c>
      <c r="I126" s="30" t="s">
        <v>348</v>
      </c>
      <c r="J126" s="31" t="s">
        <v>349</v>
      </c>
      <c r="K126" s="31" t="s">
        <v>350</v>
      </c>
      <c r="L126" s="31" t="s">
        <v>351</v>
      </c>
      <c r="M126" s="32"/>
      <c r="N126" s="32"/>
      <c r="O126" s="32"/>
      <c r="P126" s="33" t="s">
        <v>214</v>
      </c>
      <c r="Q126" s="33" t="s">
        <v>254</v>
      </c>
      <c r="R126" s="33" t="s">
        <v>255</v>
      </c>
      <c r="S126" s="45" t="s">
        <v>493</v>
      </c>
      <c r="T126" s="73" t="s">
        <v>582</v>
      </c>
      <c r="U126" s="73" t="s">
        <v>620</v>
      </c>
      <c r="V126" s="73" t="s">
        <v>621</v>
      </c>
      <c r="W126" s="75" t="s">
        <v>142</v>
      </c>
      <c r="X126" s="75" t="s">
        <v>142</v>
      </c>
      <c r="Y126" s="75" t="s">
        <v>142</v>
      </c>
      <c r="Z126" s="76" t="s">
        <v>561</v>
      </c>
      <c r="AA126" s="90"/>
      <c r="AB126" s="91"/>
      <c r="AC126" s="79" t="s">
        <v>142</v>
      </c>
      <c r="AD126" s="79" t="s">
        <v>142</v>
      </c>
      <c r="AE126" s="79" t="s">
        <v>142</v>
      </c>
      <c r="AF126" s="80" t="s">
        <v>142</v>
      </c>
      <c r="AG126" s="80" t="s">
        <v>142</v>
      </c>
      <c r="AH126" s="80" t="s">
        <v>142</v>
      </c>
      <c r="AI126" s="82" t="s">
        <v>142</v>
      </c>
      <c r="AJ126" s="82" t="s">
        <v>142</v>
      </c>
      <c r="AK126" s="82" t="s">
        <v>142</v>
      </c>
      <c r="AL126" s="83" t="s">
        <v>142</v>
      </c>
      <c r="AM126" s="83" t="s">
        <v>142</v>
      </c>
      <c r="AN126" s="83" t="s">
        <v>142</v>
      </c>
      <c r="AO126" s="79" t="s">
        <v>142</v>
      </c>
      <c r="AP126" s="79" t="s">
        <v>142</v>
      </c>
      <c r="AQ126" s="79" t="s">
        <v>142</v>
      </c>
      <c r="AR126" s="62" t="s">
        <v>142</v>
      </c>
      <c r="AS126" s="62" t="s">
        <v>142</v>
      </c>
      <c r="AT126" s="62" t="s">
        <v>142</v>
      </c>
      <c r="BA126" s="78"/>
      <c r="BB126" s="78"/>
      <c r="BC126" s="85"/>
      <c r="BD126" s="263"/>
      <c r="BE126" s="264"/>
      <c r="BF126" s="263"/>
    </row>
    <row r="127" spans="1:58" s="36" customFormat="1" ht="409.5" customHeight="1">
      <c r="A127" s="25" t="s">
        <v>30</v>
      </c>
      <c r="B127" s="26" t="s">
        <v>342</v>
      </c>
      <c r="C127" s="27" t="s">
        <v>343</v>
      </c>
      <c r="D127" s="37" t="s">
        <v>205</v>
      </c>
      <c r="E127" s="37" t="s">
        <v>344</v>
      </c>
      <c r="F127" s="27" t="s">
        <v>345</v>
      </c>
      <c r="G127" s="27" t="s">
        <v>346</v>
      </c>
      <c r="H127" s="30" t="s">
        <v>347</v>
      </c>
      <c r="I127" s="30" t="s">
        <v>348</v>
      </c>
      <c r="J127" s="31" t="s">
        <v>349</v>
      </c>
      <c r="K127" s="31" t="s">
        <v>350</v>
      </c>
      <c r="L127" s="31" t="s">
        <v>351</v>
      </c>
      <c r="M127" s="32"/>
      <c r="N127" s="32"/>
      <c r="O127" s="32"/>
      <c r="P127" s="33" t="s">
        <v>214</v>
      </c>
      <c r="Q127" s="33" t="s">
        <v>254</v>
      </c>
      <c r="R127" s="33" t="s">
        <v>255</v>
      </c>
      <c r="S127" s="34" t="s">
        <v>352</v>
      </c>
      <c r="T127" s="73" t="s">
        <v>582</v>
      </c>
      <c r="U127" s="73" t="s">
        <v>583</v>
      </c>
      <c r="V127" s="73" t="s">
        <v>584</v>
      </c>
      <c r="W127" s="75" t="s">
        <v>142</v>
      </c>
      <c r="X127" s="75" t="s">
        <v>142</v>
      </c>
      <c r="Y127" s="75" t="s">
        <v>142</v>
      </c>
      <c r="Z127" s="76" t="s">
        <v>561</v>
      </c>
      <c r="AA127" s="90"/>
      <c r="AB127" s="91"/>
      <c r="AC127" s="79" t="s">
        <v>142</v>
      </c>
      <c r="AD127" s="79" t="s">
        <v>142</v>
      </c>
      <c r="AE127" s="79" t="s">
        <v>142</v>
      </c>
      <c r="AF127" s="80" t="s">
        <v>142</v>
      </c>
      <c r="AG127" s="80" t="s">
        <v>142</v>
      </c>
      <c r="AH127" s="80" t="s">
        <v>142</v>
      </c>
      <c r="AI127" s="82" t="s">
        <v>142</v>
      </c>
      <c r="AJ127" s="82" t="s">
        <v>142</v>
      </c>
      <c r="AK127" s="82" t="s">
        <v>142</v>
      </c>
      <c r="AL127" s="83" t="s">
        <v>142</v>
      </c>
      <c r="AM127" s="83" t="s">
        <v>142</v>
      </c>
      <c r="AN127" s="83" t="s">
        <v>142</v>
      </c>
      <c r="AO127" s="79" t="s">
        <v>142</v>
      </c>
      <c r="AP127" s="79" t="s">
        <v>142</v>
      </c>
      <c r="AQ127" s="79" t="s">
        <v>142</v>
      </c>
      <c r="AR127" s="62" t="s">
        <v>142</v>
      </c>
      <c r="AS127" s="62" t="s">
        <v>142</v>
      </c>
      <c r="AT127" s="62" t="s">
        <v>142</v>
      </c>
      <c r="BA127" s="78"/>
      <c r="BB127" s="78"/>
      <c r="BC127" s="85"/>
      <c r="BD127" s="263"/>
      <c r="BE127" s="264" t="s">
        <v>960</v>
      </c>
      <c r="BF127" s="263" t="s">
        <v>968</v>
      </c>
    </row>
    <row r="128" spans="1:58" ht="312.75" customHeight="1">
      <c r="A128" s="25" t="s">
        <v>30</v>
      </c>
      <c r="B128" s="26" t="s">
        <v>342</v>
      </c>
      <c r="C128" s="27" t="s">
        <v>343</v>
      </c>
      <c r="D128" s="37" t="s">
        <v>205</v>
      </c>
      <c r="E128" s="37" t="s">
        <v>344</v>
      </c>
      <c r="F128" s="27" t="s">
        <v>353</v>
      </c>
      <c r="G128" s="27" t="s">
        <v>354</v>
      </c>
      <c r="H128" s="41" t="s">
        <v>355</v>
      </c>
      <c r="I128" s="41" t="s">
        <v>356</v>
      </c>
      <c r="J128" s="42" t="s">
        <v>357</v>
      </c>
      <c r="K128" s="41" t="s">
        <v>273</v>
      </c>
      <c r="L128" s="42" t="s">
        <v>358</v>
      </c>
      <c r="M128" s="43"/>
      <c r="N128" s="43"/>
      <c r="O128" s="43"/>
      <c r="P128" s="33" t="s">
        <v>333</v>
      </c>
      <c r="Q128" s="33" t="s">
        <v>276</v>
      </c>
      <c r="R128" s="33" t="s">
        <v>334</v>
      </c>
      <c r="S128" s="44" t="s">
        <v>359</v>
      </c>
      <c r="T128" s="73" t="s">
        <v>582</v>
      </c>
      <c r="U128" s="73" t="s">
        <v>620</v>
      </c>
      <c r="V128" s="73" t="s">
        <v>621</v>
      </c>
      <c r="W128" s="75" t="s">
        <v>142</v>
      </c>
      <c r="X128" s="75" t="s">
        <v>142</v>
      </c>
      <c r="Y128" s="75" t="s">
        <v>142</v>
      </c>
      <c r="Z128" s="76" t="s">
        <v>561</v>
      </c>
      <c r="AA128" s="90"/>
      <c r="AB128" s="91"/>
      <c r="AC128" s="79" t="s">
        <v>142</v>
      </c>
      <c r="AD128" s="79" t="s">
        <v>142</v>
      </c>
      <c r="AE128" s="79" t="s">
        <v>142</v>
      </c>
      <c r="AF128" s="80" t="s">
        <v>142</v>
      </c>
      <c r="AG128" s="80" t="s">
        <v>142</v>
      </c>
      <c r="AH128" s="80" t="s">
        <v>142</v>
      </c>
      <c r="AI128" s="82" t="s">
        <v>142</v>
      </c>
      <c r="AJ128" s="82" t="s">
        <v>142</v>
      </c>
      <c r="AK128" s="82" t="s">
        <v>142</v>
      </c>
      <c r="AL128" s="83" t="s">
        <v>142</v>
      </c>
      <c r="AM128" s="83" t="s">
        <v>142</v>
      </c>
      <c r="AN128" s="83" t="s">
        <v>142</v>
      </c>
      <c r="AO128" s="79" t="s">
        <v>142</v>
      </c>
      <c r="AP128" s="79" t="s">
        <v>142</v>
      </c>
      <c r="AQ128" s="79" t="s">
        <v>142</v>
      </c>
      <c r="AR128" s="62" t="s">
        <v>142</v>
      </c>
      <c r="AS128" s="62" t="s">
        <v>142</v>
      </c>
      <c r="AT128" s="62" t="s">
        <v>142</v>
      </c>
      <c r="BA128" s="91"/>
      <c r="BB128" s="91"/>
      <c r="BC128" s="92"/>
      <c r="BD128" s="263" t="s">
        <v>956</v>
      </c>
      <c r="BE128" s="264"/>
      <c r="BF128" s="61"/>
    </row>
    <row r="129" spans="1:58" ht="302.25" customHeight="1">
      <c r="A129" s="25" t="s">
        <v>30</v>
      </c>
      <c r="B129" s="26" t="s">
        <v>342</v>
      </c>
      <c r="C129" s="29" t="s">
        <v>343</v>
      </c>
      <c r="D129" s="28" t="s">
        <v>205</v>
      </c>
      <c r="E129" s="28" t="s">
        <v>344</v>
      </c>
      <c r="F129" s="29" t="s">
        <v>353</v>
      </c>
      <c r="G129" s="29" t="s">
        <v>354</v>
      </c>
      <c r="H129" s="30" t="s">
        <v>355</v>
      </c>
      <c r="I129" s="30" t="s">
        <v>484</v>
      </c>
      <c r="J129" s="31" t="s">
        <v>485</v>
      </c>
      <c r="K129" s="31" t="s">
        <v>494</v>
      </c>
      <c r="L129" s="31" t="s">
        <v>486</v>
      </c>
      <c r="M129" s="32"/>
      <c r="N129" s="32"/>
      <c r="O129" s="32"/>
      <c r="P129" s="33" t="s">
        <v>214</v>
      </c>
      <c r="Q129" s="33" t="s">
        <v>254</v>
      </c>
      <c r="R129" s="33" t="s">
        <v>255</v>
      </c>
      <c r="S129" s="34" t="s">
        <v>352</v>
      </c>
      <c r="T129" s="73" t="s">
        <v>582</v>
      </c>
      <c r="U129" s="73" t="s">
        <v>620</v>
      </c>
      <c r="V129" s="73" t="s">
        <v>621</v>
      </c>
      <c r="W129" s="75" t="s">
        <v>142</v>
      </c>
      <c r="X129" s="75" t="s">
        <v>142</v>
      </c>
      <c r="Y129" s="75" t="s">
        <v>142</v>
      </c>
      <c r="Z129" s="76" t="s">
        <v>561</v>
      </c>
      <c r="AA129" s="90"/>
      <c r="AB129" s="91"/>
      <c r="AC129" s="79" t="s">
        <v>142</v>
      </c>
      <c r="AD129" s="79" t="s">
        <v>142</v>
      </c>
      <c r="AE129" s="79" t="s">
        <v>142</v>
      </c>
      <c r="AF129" s="80" t="s">
        <v>142</v>
      </c>
      <c r="AG129" s="80" t="s">
        <v>142</v>
      </c>
      <c r="AH129" s="80" t="s">
        <v>142</v>
      </c>
      <c r="AI129" s="82" t="s">
        <v>142</v>
      </c>
      <c r="AJ129" s="82" t="s">
        <v>142</v>
      </c>
      <c r="AK129" s="82" t="s">
        <v>142</v>
      </c>
      <c r="AL129" s="83" t="s">
        <v>142</v>
      </c>
      <c r="AM129" s="83" t="s">
        <v>142</v>
      </c>
      <c r="AN129" s="83" t="s">
        <v>142</v>
      </c>
      <c r="AO129" s="79" t="s">
        <v>142</v>
      </c>
      <c r="AP129" s="79" t="s">
        <v>142</v>
      </c>
      <c r="AQ129" s="79" t="s">
        <v>142</v>
      </c>
      <c r="AR129" s="62" t="s">
        <v>142</v>
      </c>
      <c r="AS129" s="62" t="s">
        <v>142</v>
      </c>
      <c r="AT129" s="62" t="s">
        <v>142</v>
      </c>
      <c r="BA129" s="91"/>
      <c r="BB129" s="91"/>
      <c r="BC129" s="92"/>
      <c r="BD129" s="263" t="s">
        <v>957</v>
      </c>
      <c r="BE129" s="264" t="s">
        <v>961</v>
      </c>
      <c r="BF129" s="61"/>
    </row>
    <row r="130" spans="1:58" ht="312" customHeight="1">
      <c r="A130" s="49" t="s">
        <v>31</v>
      </c>
      <c r="B130" s="26" t="s">
        <v>300</v>
      </c>
      <c r="C130" s="27" t="s">
        <v>204</v>
      </c>
      <c r="D130" s="37" t="s">
        <v>205</v>
      </c>
      <c r="E130" s="37" t="s">
        <v>206</v>
      </c>
      <c r="F130" s="27" t="s">
        <v>207</v>
      </c>
      <c r="G130" s="27" t="s">
        <v>208</v>
      </c>
      <c r="H130" s="30" t="s">
        <v>209</v>
      </c>
      <c r="I130" s="30" t="s">
        <v>310</v>
      </c>
      <c r="J130" s="31" t="s">
        <v>311</v>
      </c>
      <c r="K130" s="31" t="s">
        <v>212</v>
      </c>
      <c r="L130" s="31" t="s">
        <v>312</v>
      </c>
      <c r="M130" s="32"/>
      <c r="N130" s="32"/>
      <c r="O130" s="32"/>
      <c r="P130" s="33" t="s">
        <v>488</v>
      </c>
      <c r="Q130" s="33" t="s">
        <v>489</v>
      </c>
      <c r="R130" s="33" t="s">
        <v>490</v>
      </c>
      <c r="S130" s="34" t="s">
        <v>491</v>
      </c>
      <c r="T130" s="73" t="s">
        <v>557</v>
      </c>
      <c r="U130" s="73" t="s">
        <v>558</v>
      </c>
      <c r="V130" s="73" t="s">
        <v>559</v>
      </c>
      <c r="W130" s="75" t="s">
        <v>142</v>
      </c>
      <c r="X130" s="75" t="s">
        <v>142</v>
      </c>
      <c r="Y130" s="75" t="s">
        <v>142</v>
      </c>
      <c r="Z130" s="76" t="s">
        <v>561</v>
      </c>
      <c r="AA130" s="90"/>
      <c r="AB130" s="91"/>
      <c r="AC130" s="79" t="s">
        <v>142</v>
      </c>
      <c r="AD130" s="79" t="s">
        <v>142</v>
      </c>
      <c r="AE130" s="79" t="s">
        <v>142</v>
      </c>
      <c r="AF130" s="80" t="s">
        <v>142</v>
      </c>
      <c r="AG130" s="81" t="s">
        <v>562</v>
      </c>
      <c r="AH130" s="80" t="s">
        <v>142</v>
      </c>
      <c r="AI130" s="82" t="s">
        <v>142</v>
      </c>
      <c r="AJ130" s="82" t="s">
        <v>142</v>
      </c>
      <c r="AK130" s="82" t="s">
        <v>142</v>
      </c>
      <c r="AL130" s="83" t="s">
        <v>142</v>
      </c>
      <c r="AM130" s="83" t="s">
        <v>142</v>
      </c>
      <c r="AN130" s="83" t="s">
        <v>142</v>
      </c>
      <c r="AO130" s="79" t="s">
        <v>142</v>
      </c>
      <c r="AP130" s="79" t="s">
        <v>142</v>
      </c>
      <c r="AQ130" s="79" t="s">
        <v>142</v>
      </c>
      <c r="AR130" s="62" t="s">
        <v>142</v>
      </c>
      <c r="AS130" s="62" t="s">
        <v>142</v>
      </c>
      <c r="AT130" s="62" t="s">
        <v>142</v>
      </c>
      <c r="BA130" s="91"/>
      <c r="BB130" s="91"/>
      <c r="BC130" s="92"/>
      <c r="BD130" s="263"/>
      <c r="BE130" s="264"/>
      <c r="BF130" s="61"/>
    </row>
    <row r="131" spans="1:58" ht="312" customHeight="1">
      <c r="A131" s="49" t="s">
        <v>31</v>
      </c>
      <c r="B131" s="26" t="s">
        <v>300</v>
      </c>
      <c r="C131" s="27" t="s">
        <v>204</v>
      </c>
      <c r="D131" s="37" t="s">
        <v>205</v>
      </c>
      <c r="E131" s="37" t="s">
        <v>206</v>
      </c>
      <c r="F131" s="27" t="s">
        <v>207</v>
      </c>
      <c r="G131" s="27" t="s">
        <v>208</v>
      </c>
      <c r="H131" s="30" t="s">
        <v>209</v>
      </c>
      <c r="I131" s="30" t="s">
        <v>310</v>
      </c>
      <c r="J131" s="31" t="s">
        <v>311</v>
      </c>
      <c r="K131" s="31" t="s">
        <v>212</v>
      </c>
      <c r="L131" s="31" t="s">
        <v>312</v>
      </c>
      <c r="M131" s="32"/>
      <c r="N131" s="32"/>
      <c r="O131" s="32"/>
      <c r="P131" s="33" t="s">
        <v>488</v>
      </c>
      <c r="Q131" s="33" t="s">
        <v>489</v>
      </c>
      <c r="R131" s="33" t="s">
        <v>490</v>
      </c>
      <c r="S131" s="34" t="s">
        <v>491</v>
      </c>
      <c r="T131" s="73" t="s">
        <v>557</v>
      </c>
      <c r="U131" s="73" t="s">
        <v>558</v>
      </c>
      <c r="V131" s="73" t="s">
        <v>569</v>
      </c>
      <c r="W131" s="75" t="s">
        <v>142</v>
      </c>
      <c r="X131" s="75" t="s">
        <v>142</v>
      </c>
      <c r="Y131" s="75" t="s">
        <v>142</v>
      </c>
      <c r="Z131" s="76" t="s">
        <v>561</v>
      </c>
      <c r="AA131" s="90"/>
      <c r="AB131" s="91"/>
      <c r="AC131" s="79" t="s">
        <v>142</v>
      </c>
      <c r="AD131" s="79" t="s">
        <v>142</v>
      </c>
      <c r="AE131" s="79" t="s">
        <v>142</v>
      </c>
      <c r="AF131" s="80" t="s">
        <v>142</v>
      </c>
      <c r="AG131" s="80" t="s">
        <v>142</v>
      </c>
      <c r="AH131" s="80" t="s">
        <v>142</v>
      </c>
      <c r="AI131" s="82" t="s">
        <v>142</v>
      </c>
      <c r="AJ131" s="82" t="s">
        <v>142</v>
      </c>
      <c r="AK131" s="82" t="s">
        <v>142</v>
      </c>
      <c r="AL131" s="83" t="s">
        <v>142</v>
      </c>
      <c r="AM131" s="83" t="s">
        <v>142</v>
      </c>
      <c r="AN131" s="83" t="s">
        <v>142</v>
      </c>
      <c r="AO131" s="79" t="s">
        <v>142</v>
      </c>
      <c r="AP131" s="79" t="s">
        <v>142</v>
      </c>
      <c r="AQ131" s="79" t="s">
        <v>142</v>
      </c>
      <c r="AR131" s="62" t="s">
        <v>142</v>
      </c>
      <c r="AS131" s="62" t="s">
        <v>142</v>
      </c>
      <c r="AT131" s="62" t="s">
        <v>142</v>
      </c>
      <c r="BA131" s="91"/>
      <c r="BB131" s="91"/>
      <c r="BC131" s="92"/>
      <c r="BD131" s="263" t="s">
        <v>958</v>
      </c>
      <c r="BE131" s="264"/>
      <c r="BF131" s="61"/>
    </row>
    <row r="132" spans="1:58" ht="312" customHeight="1">
      <c r="A132" s="49" t="s">
        <v>31</v>
      </c>
      <c r="B132" s="26" t="s">
        <v>300</v>
      </c>
      <c r="C132" s="27" t="s">
        <v>204</v>
      </c>
      <c r="D132" s="37" t="s">
        <v>205</v>
      </c>
      <c r="E132" s="37" t="s">
        <v>206</v>
      </c>
      <c r="F132" s="27" t="s">
        <v>207</v>
      </c>
      <c r="G132" s="27" t="s">
        <v>208</v>
      </c>
      <c r="H132" s="30" t="s">
        <v>209</v>
      </c>
      <c r="I132" s="30" t="s">
        <v>310</v>
      </c>
      <c r="J132" s="31" t="s">
        <v>311</v>
      </c>
      <c r="K132" s="31" t="s">
        <v>212</v>
      </c>
      <c r="L132" s="31" t="s">
        <v>312</v>
      </c>
      <c r="M132" s="32"/>
      <c r="N132" s="32"/>
      <c r="O132" s="32"/>
      <c r="P132" s="33" t="s">
        <v>488</v>
      </c>
      <c r="Q132" s="33" t="s">
        <v>489</v>
      </c>
      <c r="R132" s="33" t="s">
        <v>490</v>
      </c>
      <c r="S132" s="34" t="s">
        <v>491</v>
      </c>
      <c r="T132" s="73" t="s">
        <v>557</v>
      </c>
      <c r="U132" s="73" t="s">
        <v>558</v>
      </c>
      <c r="V132" s="73" t="s">
        <v>570</v>
      </c>
      <c r="W132" s="75" t="s">
        <v>142</v>
      </c>
      <c r="X132" s="75" t="s">
        <v>142</v>
      </c>
      <c r="Y132" s="75" t="s">
        <v>142</v>
      </c>
      <c r="Z132" s="76" t="s">
        <v>561</v>
      </c>
      <c r="AA132" s="90"/>
      <c r="AB132" s="91"/>
      <c r="AC132" s="79" t="s">
        <v>142</v>
      </c>
      <c r="AD132" s="79" t="s">
        <v>142</v>
      </c>
      <c r="AE132" s="79" t="s">
        <v>142</v>
      </c>
      <c r="AF132" s="80" t="s">
        <v>142</v>
      </c>
      <c r="AG132" s="80" t="s">
        <v>142</v>
      </c>
      <c r="AH132" s="80" t="s">
        <v>142</v>
      </c>
      <c r="AI132" s="82" t="s">
        <v>142</v>
      </c>
      <c r="AJ132" s="82" t="s">
        <v>142</v>
      </c>
      <c r="AK132" s="82" t="s">
        <v>142</v>
      </c>
      <c r="AL132" s="83" t="s">
        <v>142</v>
      </c>
      <c r="AM132" s="83" t="s">
        <v>142</v>
      </c>
      <c r="AN132" s="83" t="s">
        <v>142</v>
      </c>
      <c r="AO132" s="79" t="s">
        <v>142</v>
      </c>
      <c r="AP132" s="79" t="s">
        <v>142</v>
      </c>
      <c r="AQ132" s="79" t="s">
        <v>142</v>
      </c>
      <c r="AR132" s="62" t="s">
        <v>142</v>
      </c>
      <c r="AS132" s="62" t="s">
        <v>142</v>
      </c>
      <c r="AT132" s="62" t="s">
        <v>142</v>
      </c>
      <c r="BA132" s="91"/>
      <c r="BB132" s="91"/>
      <c r="BC132" s="92"/>
      <c r="BD132" s="61"/>
      <c r="BE132" s="264" t="s">
        <v>962</v>
      </c>
      <c r="BF132" s="61"/>
    </row>
    <row r="133" spans="1:58" ht="302.25" customHeight="1">
      <c r="A133" s="49" t="s">
        <v>31</v>
      </c>
      <c r="B133" s="26" t="s">
        <v>300</v>
      </c>
      <c r="C133" s="27" t="s">
        <v>301</v>
      </c>
      <c r="D133" s="28" t="s">
        <v>205</v>
      </c>
      <c r="E133" s="28" t="s">
        <v>206</v>
      </c>
      <c r="F133" s="29" t="s">
        <v>336</v>
      </c>
      <c r="G133" s="40" t="s">
        <v>337</v>
      </c>
      <c r="H133" s="50" t="s">
        <v>495</v>
      </c>
      <c r="I133" s="30" t="s">
        <v>330</v>
      </c>
      <c r="J133" s="31" t="s">
        <v>331</v>
      </c>
      <c r="K133" s="30" t="s">
        <v>273</v>
      </c>
      <c r="L133" s="31" t="s">
        <v>332</v>
      </c>
      <c r="M133" s="32"/>
      <c r="N133" s="32"/>
      <c r="O133" s="32"/>
      <c r="P133" s="33" t="s">
        <v>333</v>
      </c>
      <c r="Q133" s="33" t="s">
        <v>276</v>
      </c>
      <c r="R133" s="33" t="s">
        <v>334</v>
      </c>
      <c r="S133" s="44" t="s">
        <v>359</v>
      </c>
      <c r="T133" s="73" t="s">
        <v>582</v>
      </c>
      <c r="U133" s="73" t="s">
        <v>620</v>
      </c>
      <c r="V133" s="73" t="s">
        <v>621</v>
      </c>
      <c r="W133" s="87" t="s">
        <v>724</v>
      </c>
      <c r="X133" s="87" t="s">
        <v>725</v>
      </c>
      <c r="Y133" s="87" t="s">
        <v>726</v>
      </c>
      <c r="Z133" s="76" t="s">
        <v>561</v>
      </c>
      <c r="AA133" s="90"/>
      <c r="AB133" s="91"/>
      <c r="AC133" s="79" t="s">
        <v>142</v>
      </c>
      <c r="AD133" s="79" t="s">
        <v>142</v>
      </c>
      <c r="AE133" s="79" t="s">
        <v>142</v>
      </c>
      <c r="AF133" s="80" t="s">
        <v>142</v>
      </c>
      <c r="AG133" s="80" t="s">
        <v>142</v>
      </c>
      <c r="AH133" s="80" t="s">
        <v>142</v>
      </c>
      <c r="AI133" s="103" t="s">
        <v>649</v>
      </c>
      <c r="AJ133" s="103" t="s">
        <v>655</v>
      </c>
      <c r="AK133" s="103" t="s">
        <v>727</v>
      </c>
      <c r="AL133" s="83" t="s">
        <v>142</v>
      </c>
      <c r="AM133" s="83" t="s">
        <v>142</v>
      </c>
      <c r="AN133" s="83" t="s">
        <v>142</v>
      </c>
      <c r="AO133" s="79" t="s">
        <v>142</v>
      </c>
      <c r="AP133" s="79" t="s">
        <v>142</v>
      </c>
      <c r="AQ133" s="79" t="s">
        <v>142</v>
      </c>
      <c r="AR133" s="62" t="s">
        <v>689</v>
      </c>
      <c r="AS133" s="62" t="s">
        <v>690</v>
      </c>
      <c r="AT133" s="62" t="s">
        <v>691</v>
      </c>
      <c r="AX133" s="88" t="s">
        <v>574</v>
      </c>
      <c r="AY133" s="88" t="s">
        <v>575</v>
      </c>
      <c r="AZ133" s="88" t="s">
        <v>576</v>
      </c>
      <c r="BA133" s="91"/>
      <c r="BB133" s="91"/>
      <c r="BC133" s="92"/>
      <c r="BD133" s="61"/>
      <c r="BE133" s="264"/>
      <c r="BF133" s="61"/>
    </row>
    <row r="134" spans="1:58" ht="243" customHeight="1">
      <c r="A134" s="49" t="s">
        <v>31</v>
      </c>
      <c r="B134" s="26" t="s">
        <v>451</v>
      </c>
      <c r="C134" s="29" t="s">
        <v>343</v>
      </c>
      <c r="D134" s="28" t="s">
        <v>205</v>
      </c>
      <c r="E134" s="28" t="s">
        <v>344</v>
      </c>
      <c r="F134" s="29" t="s">
        <v>452</v>
      </c>
      <c r="G134" s="51" t="s">
        <v>453</v>
      </c>
      <c r="H134" s="50" t="s">
        <v>495</v>
      </c>
      <c r="I134" s="30" t="s">
        <v>330</v>
      </c>
      <c r="J134" s="31" t="s">
        <v>331</v>
      </c>
      <c r="K134" s="30" t="s">
        <v>273</v>
      </c>
      <c r="L134" s="31" t="s">
        <v>332</v>
      </c>
      <c r="M134" s="32"/>
      <c r="N134" s="32"/>
      <c r="O134" s="32"/>
      <c r="P134" s="33" t="s">
        <v>333</v>
      </c>
      <c r="Q134" s="33" t="s">
        <v>276</v>
      </c>
      <c r="R134" s="33" t="s">
        <v>334</v>
      </c>
      <c r="S134" s="44" t="s">
        <v>359</v>
      </c>
      <c r="T134" s="73" t="s">
        <v>582</v>
      </c>
      <c r="U134" s="73" t="s">
        <v>620</v>
      </c>
      <c r="V134" s="73" t="s">
        <v>621</v>
      </c>
      <c r="W134" s="75" t="s">
        <v>142</v>
      </c>
      <c r="X134" s="75" t="s">
        <v>142</v>
      </c>
      <c r="Y134" s="75" t="s">
        <v>142</v>
      </c>
      <c r="Z134" s="76" t="s">
        <v>561</v>
      </c>
      <c r="AA134" s="90"/>
      <c r="AB134" s="91"/>
      <c r="AC134" s="96" t="s">
        <v>142</v>
      </c>
      <c r="AD134" s="96" t="s">
        <v>728</v>
      </c>
      <c r="AE134" s="96" t="s">
        <v>729</v>
      </c>
      <c r="AF134" s="80" t="s">
        <v>142</v>
      </c>
      <c r="AG134" s="80" t="s">
        <v>142</v>
      </c>
      <c r="AH134" s="80" t="s">
        <v>142</v>
      </c>
      <c r="AI134" s="82" t="s">
        <v>142</v>
      </c>
      <c r="AJ134" s="82" t="s">
        <v>142</v>
      </c>
      <c r="AK134" s="82" t="s">
        <v>142</v>
      </c>
      <c r="AL134" s="83" t="s">
        <v>142</v>
      </c>
      <c r="AM134" s="83" t="s">
        <v>142</v>
      </c>
      <c r="AN134" s="83" t="s">
        <v>142</v>
      </c>
      <c r="AO134" s="79" t="s">
        <v>142</v>
      </c>
      <c r="AP134" s="79" t="s">
        <v>142</v>
      </c>
      <c r="AQ134" s="79" t="s">
        <v>142</v>
      </c>
      <c r="AR134" s="62" t="s">
        <v>689</v>
      </c>
      <c r="AS134" s="62" t="s">
        <v>690</v>
      </c>
      <c r="AT134" s="62" t="s">
        <v>691</v>
      </c>
      <c r="BA134" s="91"/>
      <c r="BB134" s="91"/>
      <c r="BC134" s="92"/>
      <c r="BD134" s="61"/>
      <c r="BE134" s="264" t="s">
        <v>963</v>
      </c>
      <c r="BF134" s="61"/>
    </row>
    <row r="135" spans="1:58" ht="243" customHeight="1">
      <c r="A135" s="49" t="s">
        <v>31</v>
      </c>
      <c r="B135" s="26" t="s">
        <v>451</v>
      </c>
      <c r="C135" s="29" t="s">
        <v>343</v>
      </c>
      <c r="D135" s="28" t="s">
        <v>205</v>
      </c>
      <c r="E135" s="28" t="s">
        <v>344</v>
      </c>
      <c r="F135" s="29" t="s">
        <v>452</v>
      </c>
      <c r="G135" s="51" t="s">
        <v>453</v>
      </c>
      <c r="H135" s="50" t="s">
        <v>495</v>
      </c>
      <c r="I135" s="30" t="s">
        <v>330</v>
      </c>
      <c r="J135" s="31" t="s">
        <v>331</v>
      </c>
      <c r="K135" s="30" t="s">
        <v>273</v>
      </c>
      <c r="L135" s="31" t="s">
        <v>332</v>
      </c>
      <c r="M135" s="32"/>
      <c r="N135" s="32"/>
      <c r="O135" s="32"/>
      <c r="P135" s="33" t="s">
        <v>333</v>
      </c>
      <c r="Q135" s="33" t="s">
        <v>276</v>
      </c>
      <c r="R135" s="33" t="s">
        <v>334</v>
      </c>
      <c r="S135" s="44" t="s">
        <v>359</v>
      </c>
      <c r="T135" s="73" t="s">
        <v>582</v>
      </c>
      <c r="U135" s="73" t="s">
        <v>620</v>
      </c>
      <c r="V135" s="73" t="s">
        <v>692</v>
      </c>
      <c r="W135" s="75" t="s">
        <v>142</v>
      </c>
      <c r="X135" s="75" t="s">
        <v>142</v>
      </c>
      <c r="Y135" s="75" t="s">
        <v>142</v>
      </c>
      <c r="Z135" s="76" t="s">
        <v>561</v>
      </c>
      <c r="AA135" s="90"/>
      <c r="AB135" s="91"/>
      <c r="AC135" s="79" t="s">
        <v>142</v>
      </c>
      <c r="AD135" s="79" t="s">
        <v>142</v>
      </c>
      <c r="AE135" s="79" t="s">
        <v>142</v>
      </c>
      <c r="AF135" s="80" t="s">
        <v>142</v>
      </c>
      <c r="AG135" s="80" t="s">
        <v>142</v>
      </c>
      <c r="AH135" s="80" t="s">
        <v>142</v>
      </c>
      <c r="AI135" s="82" t="s">
        <v>142</v>
      </c>
      <c r="AJ135" s="82" t="s">
        <v>142</v>
      </c>
      <c r="AK135" s="82" t="s">
        <v>142</v>
      </c>
      <c r="AL135" s="83" t="s">
        <v>142</v>
      </c>
      <c r="AM135" s="83" t="s">
        <v>142</v>
      </c>
      <c r="AN135" s="83" t="s">
        <v>142</v>
      </c>
      <c r="AO135" s="79" t="s">
        <v>142</v>
      </c>
      <c r="AP135" s="79" t="s">
        <v>142</v>
      </c>
      <c r="AQ135" s="79" t="s">
        <v>142</v>
      </c>
      <c r="AR135" s="62" t="s">
        <v>142</v>
      </c>
      <c r="AS135" s="62" t="s">
        <v>142</v>
      </c>
      <c r="AT135" s="62" t="s">
        <v>142</v>
      </c>
      <c r="BA135" s="91"/>
      <c r="BB135" s="91"/>
      <c r="BC135" s="92"/>
      <c r="BD135" s="61"/>
      <c r="BE135" s="264"/>
      <c r="BF135" s="61"/>
    </row>
    <row r="136" spans="1:58" ht="243" customHeight="1">
      <c r="A136" s="49" t="s">
        <v>31</v>
      </c>
      <c r="B136" s="26" t="s">
        <v>451</v>
      </c>
      <c r="C136" s="29" t="s">
        <v>343</v>
      </c>
      <c r="D136" s="28" t="s">
        <v>205</v>
      </c>
      <c r="E136" s="28" t="s">
        <v>344</v>
      </c>
      <c r="F136" s="29" t="s">
        <v>452</v>
      </c>
      <c r="G136" s="51" t="s">
        <v>453</v>
      </c>
      <c r="H136" s="50" t="s">
        <v>495</v>
      </c>
      <c r="I136" s="30" t="s">
        <v>330</v>
      </c>
      <c r="J136" s="31" t="s">
        <v>331</v>
      </c>
      <c r="K136" s="30" t="s">
        <v>273</v>
      </c>
      <c r="L136" s="31" t="s">
        <v>332</v>
      </c>
      <c r="M136" s="32"/>
      <c r="N136" s="32"/>
      <c r="O136" s="32"/>
      <c r="P136" s="33" t="s">
        <v>333</v>
      </c>
      <c r="Q136" s="33" t="s">
        <v>276</v>
      </c>
      <c r="R136" s="33" t="s">
        <v>334</v>
      </c>
      <c r="S136" s="44" t="s">
        <v>359</v>
      </c>
      <c r="T136" s="73" t="s">
        <v>585</v>
      </c>
      <c r="U136" s="73" t="s">
        <v>698</v>
      </c>
      <c r="V136" s="73" t="s">
        <v>699</v>
      </c>
      <c r="W136" s="75" t="s">
        <v>142</v>
      </c>
      <c r="X136" s="75" t="s">
        <v>142</v>
      </c>
      <c r="Y136" s="75" t="s">
        <v>142</v>
      </c>
      <c r="Z136" s="76" t="s">
        <v>561</v>
      </c>
      <c r="AA136" s="90"/>
      <c r="AB136" s="91"/>
      <c r="AC136" s="79" t="s">
        <v>142</v>
      </c>
      <c r="AD136" s="79" t="s">
        <v>142</v>
      </c>
      <c r="AE136" s="79" t="s">
        <v>142</v>
      </c>
      <c r="AF136" s="80" t="s">
        <v>142</v>
      </c>
      <c r="AG136" s="80" t="s">
        <v>142</v>
      </c>
      <c r="AH136" s="80" t="s">
        <v>142</v>
      </c>
      <c r="AI136" s="82" t="s">
        <v>142</v>
      </c>
      <c r="AJ136" s="82" t="s">
        <v>142</v>
      </c>
      <c r="AK136" s="82" t="s">
        <v>142</v>
      </c>
      <c r="AL136" s="83" t="s">
        <v>142</v>
      </c>
      <c r="AM136" s="83" t="s">
        <v>142</v>
      </c>
      <c r="AN136" s="83" t="s">
        <v>142</v>
      </c>
      <c r="AO136" s="79" t="s">
        <v>142</v>
      </c>
      <c r="AP136" s="79" t="s">
        <v>142</v>
      </c>
      <c r="AQ136" s="79" t="s">
        <v>142</v>
      </c>
      <c r="AR136" s="62" t="s">
        <v>142</v>
      </c>
      <c r="AS136" s="62" t="s">
        <v>142</v>
      </c>
      <c r="AT136" s="62" t="s">
        <v>142</v>
      </c>
      <c r="BA136" s="91"/>
      <c r="BB136" s="91"/>
      <c r="BC136" s="92"/>
      <c r="BD136" s="61"/>
      <c r="BE136" s="264" t="s">
        <v>964</v>
      </c>
      <c r="BF136" s="61"/>
    </row>
    <row r="137" spans="1:58" ht="243" customHeight="1">
      <c r="A137" s="49" t="s">
        <v>31</v>
      </c>
      <c r="B137" s="26" t="s">
        <v>451</v>
      </c>
      <c r="C137" s="29" t="s">
        <v>343</v>
      </c>
      <c r="D137" s="28" t="s">
        <v>205</v>
      </c>
      <c r="E137" s="28" t="s">
        <v>344</v>
      </c>
      <c r="F137" s="29" t="s">
        <v>452</v>
      </c>
      <c r="G137" s="51" t="s">
        <v>453</v>
      </c>
      <c r="H137" s="50" t="s">
        <v>495</v>
      </c>
      <c r="I137" s="30" t="s">
        <v>330</v>
      </c>
      <c r="J137" s="31" t="s">
        <v>331</v>
      </c>
      <c r="K137" s="30" t="s">
        <v>273</v>
      </c>
      <c r="L137" s="31" t="s">
        <v>332</v>
      </c>
      <c r="M137" s="32"/>
      <c r="N137" s="32"/>
      <c r="O137" s="32"/>
      <c r="P137" s="33" t="s">
        <v>333</v>
      </c>
      <c r="Q137" s="33" t="s">
        <v>276</v>
      </c>
      <c r="R137" s="33" t="s">
        <v>334</v>
      </c>
      <c r="S137" s="44" t="s">
        <v>359</v>
      </c>
      <c r="T137" s="73" t="s">
        <v>585</v>
      </c>
      <c r="U137" s="73" t="s">
        <v>698</v>
      </c>
      <c r="V137" s="73" t="s">
        <v>700</v>
      </c>
      <c r="W137" s="75" t="s">
        <v>142</v>
      </c>
      <c r="X137" s="75" t="s">
        <v>142</v>
      </c>
      <c r="Y137" s="75" t="s">
        <v>142</v>
      </c>
      <c r="Z137" s="76" t="s">
        <v>561</v>
      </c>
      <c r="AA137" s="90"/>
      <c r="AB137" s="91"/>
      <c r="AC137" s="79" t="s">
        <v>142</v>
      </c>
      <c r="AD137" s="79" t="s">
        <v>142</v>
      </c>
      <c r="AE137" s="79" t="s">
        <v>142</v>
      </c>
      <c r="AF137" s="80" t="s">
        <v>142</v>
      </c>
      <c r="AG137" s="80" t="s">
        <v>142</v>
      </c>
      <c r="AH137" s="80" t="s">
        <v>142</v>
      </c>
      <c r="AI137" s="82" t="s">
        <v>142</v>
      </c>
      <c r="AJ137" s="82" t="s">
        <v>142</v>
      </c>
      <c r="AK137" s="82" t="s">
        <v>142</v>
      </c>
      <c r="AL137" s="83" t="s">
        <v>142</v>
      </c>
      <c r="AM137" s="83" t="s">
        <v>142</v>
      </c>
      <c r="AN137" s="83" t="s">
        <v>142</v>
      </c>
      <c r="AO137" s="79" t="s">
        <v>142</v>
      </c>
      <c r="AP137" s="79" t="s">
        <v>142</v>
      </c>
      <c r="AQ137" s="79" t="s">
        <v>142</v>
      </c>
      <c r="AR137" s="62" t="s">
        <v>142</v>
      </c>
      <c r="AS137" s="62" t="s">
        <v>142</v>
      </c>
      <c r="AT137" s="62" t="s">
        <v>142</v>
      </c>
      <c r="BA137" s="91"/>
      <c r="BB137" s="91"/>
      <c r="BC137" s="92"/>
      <c r="BD137" s="61"/>
      <c r="BE137" s="264" t="s">
        <v>965</v>
      </c>
      <c r="BF137" s="61"/>
    </row>
    <row r="138" spans="1:58" ht="243" customHeight="1">
      <c r="A138" s="49" t="s">
        <v>31</v>
      </c>
      <c r="B138" s="26" t="s">
        <v>451</v>
      </c>
      <c r="C138" s="29" t="s">
        <v>343</v>
      </c>
      <c r="D138" s="28" t="s">
        <v>205</v>
      </c>
      <c r="E138" s="28" t="s">
        <v>344</v>
      </c>
      <c r="F138" s="29" t="s">
        <v>452</v>
      </c>
      <c r="G138" s="51" t="s">
        <v>453</v>
      </c>
      <c r="H138" s="50" t="s">
        <v>495</v>
      </c>
      <c r="I138" s="30" t="s">
        <v>330</v>
      </c>
      <c r="J138" s="31" t="s">
        <v>331</v>
      </c>
      <c r="K138" s="30" t="s">
        <v>273</v>
      </c>
      <c r="L138" s="31" t="s">
        <v>332</v>
      </c>
      <c r="M138" s="32"/>
      <c r="N138" s="32"/>
      <c r="O138" s="32"/>
      <c r="P138" s="33" t="s">
        <v>333</v>
      </c>
      <c r="Q138" s="33" t="s">
        <v>276</v>
      </c>
      <c r="R138" s="33" t="s">
        <v>334</v>
      </c>
      <c r="S138" s="44" t="s">
        <v>359</v>
      </c>
      <c r="T138" s="73" t="s">
        <v>585</v>
      </c>
      <c r="U138" s="73" t="s">
        <v>698</v>
      </c>
      <c r="V138" s="73" t="s">
        <v>701</v>
      </c>
      <c r="W138" s="75" t="s">
        <v>142</v>
      </c>
      <c r="X138" s="75" t="s">
        <v>142</v>
      </c>
      <c r="Y138" s="75" t="s">
        <v>142</v>
      </c>
      <c r="Z138" s="76" t="s">
        <v>561</v>
      </c>
      <c r="AA138" s="90"/>
      <c r="AB138" s="91"/>
      <c r="AC138" s="79" t="s">
        <v>142</v>
      </c>
      <c r="AD138" s="79" t="s">
        <v>142</v>
      </c>
      <c r="AE138" s="79" t="s">
        <v>142</v>
      </c>
      <c r="AF138" s="80" t="s">
        <v>142</v>
      </c>
      <c r="AG138" s="80" t="s">
        <v>142</v>
      </c>
      <c r="AH138" s="80" t="s">
        <v>142</v>
      </c>
      <c r="AI138" s="82" t="s">
        <v>142</v>
      </c>
      <c r="AJ138" s="82" t="s">
        <v>142</v>
      </c>
      <c r="AK138" s="82" t="s">
        <v>142</v>
      </c>
      <c r="AL138" s="83" t="s">
        <v>142</v>
      </c>
      <c r="AM138" s="83" t="s">
        <v>142</v>
      </c>
      <c r="AN138" s="83" t="s">
        <v>142</v>
      </c>
      <c r="AO138" s="79" t="s">
        <v>142</v>
      </c>
      <c r="AP138" s="79" t="s">
        <v>142</v>
      </c>
      <c r="AQ138" s="79" t="s">
        <v>142</v>
      </c>
      <c r="AR138" s="62" t="s">
        <v>142</v>
      </c>
      <c r="AS138" s="62" t="s">
        <v>142</v>
      </c>
      <c r="AT138" s="62" t="s">
        <v>142</v>
      </c>
      <c r="BA138" s="91"/>
      <c r="BB138" s="91"/>
      <c r="BC138" s="92"/>
      <c r="BD138" s="61"/>
      <c r="BE138" s="264"/>
      <c r="BF138" s="61"/>
    </row>
    <row r="139" spans="1:58" ht="243" customHeight="1">
      <c r="A139" s="49" t="s">
        <v>31</v>
      </c>
      <c r="B139" s="26" t="s">
        <v>451</v>
      </c>
      <c r="C139" s="29" t="s">
        <v>343</v>
      </c>
      <c r="D139" s="28" t="s">
        <v>205</v>
      </c>
      <c r="E139" s="28" t="s">
        <v>344</v>
      </c>
      <c r="F139" s="29" t="s">
        <v>452</v>
      </c>
      <c r="G139" s="51" t="s">
        <v>453</v>
      </c>
      <c r="H139" s="50" t="s">
        <v>495</v>
      </c>
      <c r="I139" s="30" t="s">
        <v>330</v>
      </c>
      <c r="J139" s="31" t="s">
        <v>331</v>
      </c>
      <c r="K139" s="30" t="s">
        <v>273</v>
      </c>
      <c r="L139" s="31" t="s">
        <v>332</v>
      </c>
      <c r="M139" s="32"/>
      <c r="N139" s="32"/>
      <c r="O139" s="32"/>
      <c r="P139" s="33" t="s">
        <v>333</v>
      </c>
      <c r="Q139" s="33" t="s">
        <v>276</v>
      </c>
      <c r="R139" s="33" t="s">
        <v>334</v>
      </c>
      <c r="S139" s="44" t="s">
        <v>359</v>
      </c>
      <c r="T139" s="73" t="s">
        <v>585</v>
      </c>
      <c r="U139" s="73" t="s">
        <v>698</v>
      </c>
      <c r="V139" s="73" t="s">
        <v>702</v>
      </c>
      <c r="W139" s="75" t="s">
        <v>142</v>
      </c>
      <c r="X139" s="75" t="s">
        <v>142</v>
      </c>
      <c r="Y139" s="75" t="s">
        <v>142</v>
      </c>
      <c r="Z139" s="76" t="s">
        <v>561</v>
      </c>
      <c r="AA139" s="90"/>
      <c r="AB139" s="91"/>
      <c r="AC139" s="79" t="s">
        <v>142</v>
      </c>
      <c r="AD139" s="79" t="s">
        <v>142</v>
      </c>
      <c r="AE139" s="79" t="s">
        <v>142</v>
      </c>
      <c r="AF139" s="80" t="s">
        <v>142</v>
      </c>
      <c r="AG139" s="80" t="s">
        <v>142</v>
      </c>
      <c r="AH139" s="80" t="s">
        <v>142</v>
      </c>
      <c r="AI139" s="82" t="s">
        <v>142</v>
      </c>
      <c r="AJ139" s="82" t="s">
        <v>142</v>
      </c>
      <c r="AK139" s="82" t="s">
        <v>142</v>
      </c>
      <c r="AL139" s="83" t="s">
        <v>142</v>
      </c>
      <c r="AM139" s="83" t="s">
        <v>142</v>
      </c>
      <c r="AN139" s="83" t="s">
        <v>142</v>
      </c>
      <c r="AO139" s="79" t="s">
        <v>142</v>
      </c>
      <c r="AP139" s="79" t="s">
        <v>142</v>
      </c>
      <c r="AQ139" s="79" t="s">
        <v>142</v>
      </c>
      <c r="AR139" s="62" t="s">
        <v>142</v>
      </c>
      <c r="AS139" s="62" t="s">
        <v>142</v>
      </c>
      <c r="AT139" s="62" t="s">
        <v>142</v>
      </c>
      <c r="BA139" s="91"/>
      <c r="BB139" s="91"/>
      <c r="BC139" s="92"/>
      <c r="BD139" s="61"/>
      <c r="BE139" s="264"/>
      <c r="BF139" s="61"/>
    </row>
    <row r="140" spans="1:58" ht="216.75" customHeight="1">
      <c r="A140" s="25" t="s">
        <v>5</v>
      </c>
      <c r="B140" s="26" t="s">
        <v>203</v>
      </c>
      <c r="C140" s="27" t="s">
        <v>496</v>
      </c>
      <c r="D140" s="28" t="s">
        <v>205</v>
      </c>
      <c r="E140" s="28" t="s">
        <v>206</v>
      </c>
      <c r="F140" s="29" t="s">
        <v>207</v>
      </c>
      <c r="G140" s="29" t="s">
        <v>208</v>
      </c>
      <c r="H140" s="30" t="s">
        <v>209</v>
      </c>
      <c r="I140" s="30" t="s">
        <v>210</v>
      </c>
      <c r="J140" s="31" t="s">
        <v>497</v>
      </c>
      <c r="K140" s="31" t="s">
        <v>212</v>
      </c>
      <c r="L140" s="31" t="s">
        <v>213</v>
      </c>
      <c r="M140" s="32"/>
      <c r="N140" s="32"/>
      <c r="O140" s="32"/>
      <c r="P140" s="33" t="s">
        <v>214</v>
      </c>
      <c r="Q140" s="33" t="s">
        <v>215</v>
      </c>
      <c r="R140" s="33" t="s">
        <v>216</v>
      </c>
      <c r="S140" s="34" t="s">
        <v>481</v>
      </c>
      <c r="T140" s="73" t="s">
        <v>557</v>
      </c>
      <c r="U140" s="73" t="s">
        <v>558</v>
      </c>
      <c r="V140" s="73" t="s">
        <v>559</v>
      </c>
      <c r="W140" s="75" t="s">
        <v>142</v>
      </c>
      <c r="X140" s="75" t="s">
        <v>142</v>
      </c>
      <c r="Y140" s="75" t="s">
        <v>142</v>
      </c>
      <c r="Z140" s="76" t="s">
        <v>561</v>
      </c>
      <c r="AA140" s="90"/>
      <c r="AB140" s="91"/>
      <c r="AC140" s="79" t="s">
        <v>142</v>
      </c>
      <c r="AD140" s="79" t="s">
        <v>142</v>
      </c>
      <c r="AE140" s="79" t="s">
        <v>142</v>
      </c>
      <c r="AF140" s="80" t="s">
        <v>142</v>
      </c>
      <c r="AG140" s="81" t="s">
        <v>562</v>
      </c>
      <c r="AH140" s="80" t="s">
        <v>142</v>
      </c>
      <c r="AI140" s="82" t="s">
        <v>142</v>
      </c>
      <c r="AJ140" s="82" t="s">
        <v>142</v>
      </c>
      <c r="AK140" s="82" t="s">
        <v>142</v>
      </c>
      <c r="AL140" s="83" t="s">
        <v>142</v>
      </c>
      <c r="AM140" s="83" t="s">
        <v>142</v>
      </c>
      <c r="AN140" s="83" t="s">
        <v>142</v>
      </c>
      <c r="AO140" s="79" t="s">
        <v>142</v>
      </c>
      <c r="AP140" s="79" t="s">
        <v>142</v>
      </c>
      <c r="AQ140" s="79" t="s">
        <v>142</v>
      </c>
      <c r="AR140" s="62" t="s">
        <v>142</v>
      </c>
      <c r="AS140" s="62" t="s">
        <v>142</v>
      </c>
      <c r="AT140" s="62" t="s">
        <v>142</v>
      </c>
      <c r="BA140" s="91"/>
      <c r="BB140" s="91"/>
      <c r="BC140" s="92"/>
      <c r="BD140" s="61"/>
      <c r="BE140" s="264" t="s">
        <v>966</v>
      </c>
      <c r="BF140" s="61"/>
    </row>
    <row r="141" spans="1:58" ht="216.75" customHeight="1">
      <c r="A141" s="25" t="s">
        <v>5</v>
      </c>
      <c r="B141" s="26" t="s">
        <v>203</v>
      </c>
      <c r="C141" s="27" t="s">
        <v>496</v>
      </c>
      <c r="D141" s="28" t="s">
        <v>205</v>
      </c>
      <c r="E141" s="28" t="s">
        <v>206</v>
      </c>
      <c r="F141" s="29" t="s">
        <v>207</v>
      </c>
      <c r="G141" s="29" t="s">
        <v>208</v>
      </c>
      <c r="H141" s="30" t="s">
        <v>209</v>
      </c>
      <c r="I141" s="30" t="s">
        <v>210</v>
      </c>
      <c r="J141" s="31" t="s">
        <v>497</v>
      </c>
      <c r="K141" s="31" t="s">
        <v>212</v>
      </c>
      <c r="L141" s="31" t="s">
        <v>213</v>
      </c>
      <c r="M141" s="32"/>
      <c r="N141" s="32"/>
      <c r="O141" s="32"/>
      <c r="P141" s="33" t="s">
        <v>214</v>
      </c>
      <c r="Q141" s="33" t="s">
        <v>215</v>
      </c>
      <c r="R141" s="33" t="s">
        <v>216</v>
      </c>
      <c r="S141" s="34" t="s">
        <v>481</v>
      </c>
      <c r="T141" s="73" t="s">
        <v>557</v>
      </c>
      <c r="U141" s="73" t="s">
        <v>558</v>
      </c>
      <c r="V141" s="73" t="s">
        <v>569</v>
      </c>
      <c r="W141" s="75" t="s">
        <v>142</v>
      </c>
      <c r="X141" s="75" t="s">
        <v>142</v>
      </c>
      <c r="Y141" s="75" t="s">
        <v>142</v>
      </c>
      <c r="Z141" s="76" t="s">
        <v>561</v>
      </c>
      <c r="AA141" s="90"/>
      <c r="AB141" s="91"/>
      <c r="AC141" s="79" t="s">
        <v>142</v>
      </c>
      <c r="AD141" s="79" t="s">
        <v>142</v>
      </c>
      <c r="AE141" s="79" t="s">
        <v>142</v>
      </c>
      <c r="AF141" s="80" t="s">
        <v>142</v>
      </c>
      <c r="AG141" s="80" t="s">
        <v>142</v>
      </c>
      <c r="AH141" s="80" t="s">
        <v>142</v>
      </c>
      <c r="AI141" s="82" t="s">
        <v>142</v>
      </c>
      <c r="AJ141" s="82" t="s">
        <v>142</v>
      </c>
      <c r="AK141" s="82" t="s">
        <v>142</v>
      </c>
      <c r="AL141" s="83" t="s">
        <v>142</v>
      </c>
      <c r="AM141" s="83" t="s">
        <v>142</v>
      </c>
      <c r="AN141" s="83" t="s">
        <v>142</v>
      </c>
      <c r="AO141" s="79" t="s">
        <v>142</v>
      </c>
      <c r="AP141" s="79" t="s">
        <v>142</v>
      </c>
      <c r="AQ141" s="79" t="s">
        <v>142</v>
      </c>
      <c r="AR141" s="62" t="s">
        <v>142</v>
      </c>
      <c r="AS141" s="62" t="s">
        <v>142</v>
      </c>
      <c r="AT141" s="62" t="s">
        <v>142</v>
      </c>
      <c r="BA141" s="91"/>
      <c r="BB141" s="91"/>
      <c r="BC141" s="92"/>
      <c r="BD141" s="91"/>
      <c r="BE141" s="91"/>
      <c r="BF141" s="91"/>
    </row>
    <row r="142" spans="1:58" ht="216.75" customHeight="1">
      <c r="A142" s="25" t="s">
        <v>5</v>
      </c>
      <c r="B142" s="26" t="s">
        <v>203</v>
      </c>
      <c r="C142" s="27" t="s">
        <v>496</v>
      </c>
      <c r="D142" s="28" t="s">
        <v>205</v>
      </c>
      <c r="E142" s="28" t="s">
        <v>206</v>
      </c>
      <c r="F142" s="29" t="s">
        <v>207</v>
      </c>
      <c r="G142" s="29" t="s">
        <v>208</v>
      </c>
      <c r="H142" s="30" t="s">
        <v>209</v>
      </c>
      <c r="I142" s="30" t="s">
        <v>210</v>
      </c>
      <c r="J142" s="31" t="s">
        <v>497</v>
      </c>
      <c r="K142" s="31" t="s">
        <v>212</v>
      </c>
      <c r="L142" s="31" t="s">
        <v>213</v>
      </c>
      <c r="M142" s="32"/>
      <c r="N142" s="32"/>
      <c r="O142" s="32"/>
      <c r="P142" s="33" t="s">
        <v>214</v>
      </c>
      <c r="Q142" s="33" t="s">
        <v>215</v>
      </c>
      <c r="R142" s="33" t="s">
        <v>216</v>
      </c>
      <c r="S142" s="34" t="s">
        <v>481</v>
      </c>
      <c r="T142" s="73" t="s">
        <v>557</v>
      </c>
      <c r="U142" s="73" t="s">
        <v>558</v>
      </c>
      <c r="V142" s="73" t="s">
        <v>570</v>
      </c>
      <c r="W142" s="75" t="s">
        <v>142</v>
      </c>
      <c r="X142" s="75" t="s">
        <v>142</v>
      </c>
      <c r="Y142" s="75" t="s">
        <v>142</v>
      </c>
      <c r="Z142" s="76" t="s">
        <v>561</v>
      </c>
      <c r="AA142" s="90"/>
      <c r="AB142" s="91"/>
      <c r="AC142" s="79" t="s">
        <v>142</v>
      </c>
      <c r="AD142" s="79" t="s">
        <v>142</v>
      </c>
      <c r="AE142" s="79" t="s">
        <v>142</v>
      </c>
      <c r="AF142" s="80" t="s">
        <v>142</v>
      </c>
      <c r="AG142" s="80" t="s">
        <v>142</v>
      </c>
      <c r="AH142" s="80" t="s">
        <v>142</v>
      </c>
      <c r="AI142" s="82" t="s">
        <v>142</v>
      </c>
      <c r="AJ142" s="82" t="s">
        <v>142</v>
      </c>
      <c r="AK142" s="82" t="s">
        <v>142</v>
      </c>
      <c r="AL142" s="83" t="s">
        <v>142</v>
      </c>
      <c r="AM142" s="83" t="s">
        <v>142</v>
      </c>
      <c r="AN142" s="83" t="s">
        <v>142</v>
      </c>
      <c r="AO142" s="79" t="s">
        <v>142</v>
      </c>
      <c r="AP142" s="79" t="s">
        <v>142</v>
      </c>
      <c r="AQ142" s="79" t="s">
        <v>142</v>
      </c>
      <c r="AR142" s="62" t="s">
        <v>142</v>
      </c>
      <c r="AS142" s="62" t="s">
        <v>142</v>
      </c>
      <c r="AT142" s="62" t="s">
        <v>142</v>
      </c>
      <c r="BA142" s="91"/>
      <c r="BB142" s="91"/>
      <c r="BC142" s="92"/>
      <c r="BD142" s="91"/>
      <c r="BE142" s="91"/>
      <c r="BF142" s="91"/>
    </row>
    <row r="143" spans="1:58" ht="258" customHeight="1">
      <c r="A143" s="25" t="s">
        <v>5</v>
      </c>
      <c r="B143" s="47" t="s">
        <v>473</v>
      </c>
      <c r="C143" s="29" t="s">
        <v>474</v>
      </c>
      <c r="D143" s="28" t="s">
        <v>205</v>
      </c>
      <c r="E143" s="28" t="s">
        <v>475</v>
      </c>
      <c r="F143" s="29" t="s">
        <v>498</v>
      </c>
      <c r="G143" s="52" t="s">
        <v>499</v>
      </c>
      <c r="H143" s="30" t="s">
        <v>500</v>
      </c>
      <c r="I143" s="30" t="s">
        <v>501</v>
      </c>
      <c r="J143" s="31" t="s">
        <v>502</v>
      </c>
      <c r="K143" s="30" t="s">
        <v>273</v>
      </c>
      <c r="L143" s="31" t="s">
        <v>503</v>
      </c>
      <c r="M143" s="32"/>
      <c r="N143" s="32"/>
      <c r="O143" s="32"/>
      <c r="P143" s="33" t="s">
        <v>221</v>
      </c>
      <c r="Q143" s="33" t="s">
        <v>222</v>
      </c>
      <c r="R143" s="33" t="s">
        <v>223</v>
      </c>
      <c r="S143" s="34" t="s">
        <v>481</v>
      </c>
      <c r="T143" s="86" t="s">
        <v>273</v>
      </c>
      <c r="U143" s="86" t="s">
        <v>273</v>
      </c>
      <c r="V143" s="86" t="s">
        <v>273</v>
      </c>
      <c r="W143" s="75" t="s">
        <v>142</v>
      </c>
      <c r="X143" s="75" t="s">
        <v>142</v>
      </c>
      <c r="Y143" s="75" t="s">
        <v>142</v>
      </c>
      <c r="Z143" s="76" t="s">
        <v>561</v>
      </c>
      <c r="AA143" s="90"/>
      <c r="AB143" s="91"/>
      <c r="AC143" s="79" t="s">
        <v>142</v>
      </c>
      <c r="AD143" s="79" t="s">
        <v>142</v>
      </c>
      <c r="AE143" s="79" t="s">
        <v>142</v>
      </c>
      <c r="AF143" s="80" t="s">
        <v>142</v>
      </c>
      <c r="AG143" s="80" t="s">
        <v>142</v>
      </c>
      <c r="AH143" s="80" t="s">
        <v>142</v>
      </c>
      <c r="AI143" s="82" t="s">
        <v>142</v>
      </c>
      <c r="AJ143" s="82" t="s">
        <v>142</v>
      </c>
      <c r="AK143" s="82" t="s">
        <v>142</v>
      </c>
      <c r="AL143" s="83" t="s">
        <v>142</v>
      </c>
      <c r="AM143" s="83" t="s">
        <v>142</v>
      </c>
      <c r="AN143" s="83" t="s">
        <v>142</v>
      </c>
      <c r="AO143" s="79" t="s">
        <v>142</v>
      </c>
      <c r="AP143" s="79" t="s">
        <v>142</v>
      </c>
      <c r="AQ143" s="79" t="s">
        <v>142</v>
      </c>
      <c r="AR143" s="62" t="s">
        <v>142</v>
      </c>
      <c r="AS143" s="62" t="s">
        <v>142</v>
      </c>
      <c r="AT143" s="62" t="s">
        <v>142</v>
      </c>
      <c r="BA143" s="91"/>
      <c r="BB143" s="91"/>
      <c r="BC143" s="92"/>
      <c r="BD143" s="91"/>
      <c r="BE143" s="91"/>
      <c r="BF143" s="91"/>
    </row>
    <row r="144" spans="1:58" ht="318" customHeight="1">
      <c r="A144" s="25" t="s">
        <v>5</v>
      </c>
      <c r="B144" s="47" t="s">
        <v>473</v>
      </c>
      <c r="C144" s="29" t="s">
        <v>474</v>
      </c>
      <c r="D144" s="28" t="s">
        <v>205</v>
      </c>
      <c r="E144" s="28" t="s">
        <v>475</v>
      </c>
      <c r="F144" s="29" t="s">
        <v>504</v>
      </c>
      <c r="G144" s="48" t="s">
        <v>505</v>
      </c>
      <c r="H144" s="30" t="s">
        <v>209</v>
      </c>
      <c r="I144" s="30" t="s">
        <v>506</v>
      </c>
      <c r="J144" s="31" t="s">
        <v>507</v>
      </c>
      <c r="K144" s="30" t="s">
        <v>273</v>
      </c>
      <c r="L144" s="31" t="s">
        <v>508</v>
      </c>
      <c r="M144" s="32"/>
      <c r="N144" s="32"/>
      <c r="O144" s="32"/>
      <c r="P144" s="33" t="s">
        <v>221</v>
      </c>
      <c r="Q144" s="33" t="s">
        <v>222</v>
      </c>
      <c r="R144" s="33" t="s">
        <v>223</v>
      </c>
      <c r="S144" s="34" t="s">
        <v>481</v>
      </c>
      <c r="T144" s="86" t="s">
        <v>273</v>
      </c>
      <c r="U144" s="86" t="s">
        <v>273</v>
      </c>
      <c r="V144" s="86" t="s">
        <v>273</v>
      </c>
      <c r="W144" s="75" t="s">
        <v>142</v>
      </c>
      <c r="X144" s="75" t="s">
        <v>142</v>
      </c>
      <c r="Y144" s="75" t="s">
        <v>142</v>
      </c>
      <c r="Z144" s="76" t="s">
        <v>561</v>
      </c>
      <c r="AA144" s="90"/>
      <c r="AB144" s="91"/>
      <c r="AC144" s="79" t="s">
        <v>142</v>
      </c>
      <c r="AD144" s="79" t="s">
        <v>142</v>
      </c>
      <c r="AE144" s="79" t="s">
        <v>142</v>
      </c>
      <c r="AF144" s="80" t="s">
        <v>142</v>
      </c>
      <c r="AG144" s="80" t="s">
        <v>142</v>
      </c>
      <c r="AH144" s="80" t="s">
        <v>142</v>
      </c>
      <c r="AI144" s="82" t="s">
        <v>142</v>
      </c>
      <c r="AJ144" s="82" t="s">
        <v>142</v>
      </c>
      <c r="AK144" s="82" t="s">
        <v>142</v>
      </c>
      <c r="AL144" s="83" t="s">
        <v>142</v>
      </c>
      <c r="AM144" s="83" t="s">
        <v>142</v>
      </c>
      <c r="AN144" s="83" t="s">
        <v>142</v>
      </c>
      <c r="AO144" s="79" t="s">
        <v>142</v>
      </c>
      <c r="AP144" s="79" t="s">
        <v>142</v>
      </c>
      <c r="AQ144" s="79" t="s">
        <v>142</v>
      </c>
      <c r="AR144" s="62" t="s">
        <v>142</v>
      </c>
      <c r="AS144" s="62" t="s">
        <v>142</v>
      </c>
      <c r="AT144" s="62" t="s">
        <v>142</v>
      </c>
      <c r="BA144" s="91"/>
      <c r="BB144" s="91"/>
      <c r="BC144" s="92"/>
      <c r="BD144" s="91"/>
      <c r="BE144" s="91"/>
      <c r="BF144" s="91"/>
    </row>
    <row r="145" spans="1:58" ht="322.5" customHeight="1">
      <c r="A145" s="25" t="s">
        <v>5</v>
      </c>
      <c r="B145" s="47" t="s">
        <v>473</v>
      </c>
      <c r="C145" s="29" t="s">
        <v>474</v>
      </c>
      <c r="D145" s="28" t="s">
        <v>205</v>
      </c>
      <c r="E145" s="28" t="s">
        <v>475</v>
      </c>
      <c r="F145" s="29" t="s">
        <v>476</v>
      </c>
      <c r="G145" s="48" t="s">
        <v>477</v>
      </c>
      <c r="H145" s="30" t="s">
        <v>209</v>
      </c>
      <c r="I145" s="30" t="s">
        <v>478</v>
      </c>
      <c r="J145" s="31" t="s">
        <v>479</v>
      </c>
      <c r="K145" s="30" t="s">
        <v>273</v>
      </c>
      <c r="L145" s="31" t="s">
        <v>480</v>
      </c>
      <c r="M145" s="32"/>
      <c r="N145" s="32"/>
      <c r="O145" s="32"/>
      <c r="P145" s="33" t="s">
        <v>221</v>
      </c>
      <c r="Q145" s="33" t="s">
        <v>222</v>
      </c>
      <c r="R145" s="33" t="s">
        <v>223</v>
      </c>
      <c r="S145" s="34" t="s">
        <v>481</v>
      </c>
      <c r="T145" s="73" t="s">
        <v>582</v>
      </c>
      <c r="U145" s="73" t="s">
        <v>620</v>
      </c>
      <c r="V145" s="73" t="s">
        <v>621</v>
      </c>
      <c r="W145" s="75" t="s">
        <v>142</v>
      </c>
      <c r="X145" s="75" t="s">
        <v>142</v>
      </c>
      <c r="Y145" s="75" t="s">
        <v>142</v>
      </c>
      <c r="Z145" s="76" t="s">
        <v>561</v>
      </c>
      <c r="AA145" s="90"/>
      <c r="AB145" s="91"/>
      <c r="AC145" s="79" t="s">
        <v>142</v>
      </c>
      <c r="AD145" s="79" t="s">
        <v>142</v>
      </c>
      <c r="AE145" s="79" t="s">
        <v>142</v>
      </c>
      <c r="AF145" s="80" t="s">
        <v>142</v>
      </c>
      <c r="AG145" s="80" t="s">
        <v>142</v>
      </c>
      <c r="AH145" s="80" t="s">
        <v>142</v>
      </c>
      <c r="AI145" s="82" t="s">
        <v>142</v>
      </c>
      <c r="AJ145" s="82" t="s">
        <v>142</v>
      </c>
      <c r="AK145" s="82" t="s">
        <v>142</v>
      </c>
      <c r="AL145" s="83" t="s">
        <v>142</v>
      </c>
      <c r="AM145" s="83" t="s">
        <v>142</v>
      </c>
      <c r="AN145" s="83" t="s">
        <v>142</v>
      </c>
      <c r="AO145" s="79" t="s">
        <v>142</v>
      </c>
      <c r="AP145" s="79" t="s">
        <v>142</v>
      </c>
      <c r="AQ145" s="79" t="s">
        <v>142</v>
      </c>
      <c r="AR145" s="62" t="s">
        <v>142</v>
      </c>
      <c r="AS145" s="62" t="s">
        <v>142</v>
      </c>
      <c r="AT145" s="62" t="s">
        <v>142</v>
      </c>
      <c r="BA145" s="91"/>
      <c r="BB145" s="91"/>
      <c r="BC145" s="92"/>
      <c r="BD145" s="91"/>
      <c r="BE145" s="91"/>
      <c r="BF145" s="91"/>
    </row>
    <row r="146" spans="1:58" ht="312" customHeight="1">
      <c r="A146" s="25" t="s">
        <v>5</v>
      </c>
      <c r="B146" s="47" t="s">
        <v>473</v>
      </c>
      <c r="C146" s="29" t="s">
        <v>474</v>
      </c>
      <c r="D146" s="28" t="s">
        <v>205</v>
      </c>
      <c r="E146" s="28" t="s">
        <v>475</v>
      </c>
      <c r="F146" s="29" t="s">
        <v>509</v>
      </c>
      <c r="G146" s="48" t="s">
        <v>510</v>
      </c>
      <c r="H146" s="30" t="s">
        <v>511</v>
      </c>
      <c r="I146" s="30" t="s">
        <v>512</v>
      </c>
      <c r="J146" s="31" t="s">
        <v>513</v>
      </c>
      <c r="K146" s="30" t="s">
        <v>273</v>
      </c>
      <c r="L146" s="31" t="s">
        <v>514</v>
      </c>
      <c r="M146" s="32"/>
      <c r="N146" s="32"/>
      <c r="O146" s="32"/>
      <c r="P146" s="53" t="s">
        <v>515</v>
      </c>
      <c r="Q146" s="53" t="s">
        <v>515</v>
      </c>
      <c r="R146" s="53" t="s">
        <v>515</v>
      </c>
      <c r="S146" s="53" t="s">
        <v>515</v>
      </c>
      <c r="T146" s="73" t="s">
        <v>582</v>
      </c>
      <c r="U146" s="73" t="s">
        <v>620</v>
      </c>
      <c r="V146" s="73" t="s">
        <v>621</v>
      </c>
      <c r="W146" s="75" t="s">
        <v>142</v>
      </c>
      <c r="X146" s="75" t="s">
        <v>142</v>
      </c>
      <c r="Y146" s="75" t="s">
        <v>142</v>
      </c>
      <c r="Z146" s="76" t="s">
        <v>561</v>
      </c>
      <c r="AA146" s="90"/>
      <c r="AB146" s="91"/>
      <c r="AC146" s="79" t="s">
        <v>142</v>
      </c>
      <c r="AD146" s="79" t="s">
        <v>142</v>
      </c>
      <c r="AE146" s="79" t="s">
        <v>142</v>
      </c>
      <c r="AF146" s="80" t="s">
        <v>142</v>
      </c>
      <c r="AG146" s="80" t="s">
        <v>142</v>
      </c>
      <c r="AH146" s="80" t="s">
        <v>142</v>
      </c>
      <c r="AI146" s="82" t="s">
        <v>142</v>
      </c>
      <c r="AJ146" s="82" t="s">
        <v>142</v>
      </c>
      <c r="AK146" s="82" t="s">
        <v>142</v>
      </c>
      <c r="AL146" s="83" t="s">
        <v>142</v>
      </c>
      <c r="AM146" s="83" t="s">
        <v>142</v>
      </c>
      <c r="AN146" s="83" t="s">
        <v>142</v>
      </c>
      <c r="AO146" s="79" t="s">
        <v>142</v>
      </c>
      <c r="AP146" s="79" t="s">
        <v>142</v>
      </c>
      <c r="AQ146" s="79" t="s">
        <v>142</v>
      </c>
      <c r="AR146" s="62" t="s">
        <v>142</v>
      </c>
      <c r="AS146" s="62" t="s">
        <v>142</v>
      </c>
      <c r="AT146" s="62" t="s">
        <v>142</v>
      </c>
      <c r="BA146" s="91"/>
      <c r="BB146" s="91"/>
      <c r="BC146" s="92"/>
      <c r="BD146" s="91"/>
      <c r="BE146" s="91"/>
      <c r="BF146" s="91"/>
    </row>
    <row r="147" spans="1:58" ht="312" customHeight="1">
      <c r="A147" s="25" t="s">
        <v>5</v>
      </c>
      <c r="B147" s="47" t="s">
        <v>473</v>
      </c>
      <c r="C147" s="29" t="s">
        <v>474</v>
      </c>
      <c r="D147" s="28" t="s">
        <v>205</v>
      </c>
      <c r="E147" s="28" t="s">
        <v>475</v>
      </c>
      <c r="F147" s="29" t="s">
        <v>509</v>
      </c>
      <c r="G147" s="48" t="s">
        <v>510</v>
      </c>
      <c r="H147" s="30" t="s">
        <v>511</v>
      </c>
      <c r="I147" s="30" t="s">
        <v>512</v>
      </c>
      <c r="J147" s="31" t="s">
        <v>513</v>
      </c>
      <c r="K147" s="30" t="s">
        <v>273</v>
      </c>
      <c r="L147" s="31" t="s">
        <v>514</v>
      </c>
      <c r="M147" s="32"/>
      <c r="N147" s="32"/>
      <c r="O147" s="32"/>
      <c r="P147" s="53" t="s">
        <v>515</v>
      </c>
      <c r="Q147" s="53" t="s">
        <v>515</v>
      </c>
      <c r="R147" s="53" t="s">
        <v>515</v>
      </c>
      <c r="S147" s="53" t="s">
        <v>515</v>
      </c>
      <c r="T147" s="73" t="s">
        <v>557</v>
      </c>
      <c r="U147" s="73" t="s">
        <v>558</v>
      </c>
      <c r="V147" s="73" t="s">
        <v>710</v>
      </c>
      <c r="W147" s="75" t="s">
        <v>142</v>
      </c>
      <c r="X147" s="75" t="s">
        <v>142</v>
      </c>
      <c r="Y147" s="75" t="s">
        <v>142</v>
      </c>
      <c r="Z147" s="76" t="s">
        <v>561</v>
      </c>
      <c r="AA147" s="90"/>
      <c r="AB147" s="91"/>
      <c r="AC147" s="79" t="s">
        <v>142</v>
      </c>
      <c r="AD147" s="79" t="s">
        <v>142</v>
      </c>
      <c r="AE147" s="79" t="s">
        <v>142</v>
      </c>
      <c r="AF147" s="80" t="s">
        <v>142</v>
      </c>
      <c r="AG147" s="80" t="s">
        <v>142</v>
      </c>
      <c r="AH147" s="80" t="s">
        <v>142</v>
      </c>
      <c r="AI147" s="82" t="s">
        <v>142</v>
      </c>
      <c r="AJ147" s="82" t="s">
        <v>142</v>
      </c>
      <c r="AK147" s="82" t="s">
        <v>142</v>
      </c>
      <c r="AL147" s="83" t="s">
        <v>142</v>
      </c>
      <c r="AM147" s="83" t="s">
        <v>142</v>
      </c>
      <c r="AN147" s="83" t="s">
        <v>142</v>
      </c>
      <c r="AO147" s="79" t="s">
        <v>142</v>
      </c>
      <c r="AP147" s="79" t="s">
        <v>142</v>
      </c>
      <c r="AQ147" s="79" t="s">
        <v>142</v>
      </c>
      <c r="AR147" s="62" t="s">
        <v>142</v>
      </c>
      <c r="AS147" s="62" t="s">
        <v>142</v>
      </c>
      <c r="AT147" s="62" t="s">
        <v>142</v>
      </c>
      <c r="BA147" s="91"/>
      <c r="BB147" s="91"/>
      <c r="BC147" s="92"/>
      <c r="BD147" s="91"/>
      <c r="BE147" s="91"/>
      <c r="BF147" s="91"/>
    </row>
    <row r="148" spans="1:58" ht="356.25" customHeight="1">
      <c r="A148" s="25" t="s">
        <v>5</v>
      </c>
      <c r="B148" s="47" t="s">
        <v>473</v>
      </c>
      <c r="C148" s="29" t="s">
        <v>474</v>
      </c>
      <c r="D148" s="28" t="s">
        <v>205</v>
      </c>
      <c r="E148" s="28" t="s">
        <v>475</v>
      </c>
      <c r="F148" s="29" t="s">
        <v>482</v>
      </c>
      <c r="G148" s="48" t="s">
        <v>483</v>
      </c>
      <c r="H148" s="30" t="s">
        <v>355</v>
      </c>
      <c r="I148" s="30" t="s">
        <v>484</v>
      </c>
      <c r="J148" s="31" t="s">
        <v>485</v>
      </c>
      <c r="K148" s="30" t="s">
        <v>273</v>
      </c>
      <c r="L148" s="31" t="s">
        <v>486</v>
      </c>
      <c r="M148" s="32"/>
      <c r="N148" s="32"/>
      <c r="O148" s="32"/>
      <c r="P148" s="33" t="s">
        <v>221</v>
      </c>
      <c r="Q148" s="33" t="s">
        <v>235</v>
      </c>
      <c r="R148" s="33" t="s">
        <v>471</v>
      </c>
      <c r="S148" s="34" t="s">
        <v>472</v>
      </c>
      <c r="T148" s="73" t="s">
        <v>582</v>
      </c>
      <c r="U148" s="73" t="s">
        <v>620</v>
      </c>
      <c r="V148" s="73" t="s">
        <v>621</v>
      </c>
      <c r="W148" s="75" t="s">
        <v>142</v>
      </c>
      <c r="X148" s="75" t="s">
        <v>142</v>
      </c>
      <c r="Y148" s="75" t="s">
        <v>142</v>
      </c>
      <c r="Z148" s="76" t="s">
        <v>561</v>
      </c>
      <c r="AA148" s="90"/>
      <c r="AB148" s="91"/>
      <c r="AC148" s="79" t="s">
        <v>142</v>
      </c>
      <c r="AD148" s="79" t="s">
        <v>142</v>
      </c>
      <c r="AE148" s="79" t="s">
        <v>142</v>
      </c>
      <c r="AF148" s="80" t="s">
        <v>142</v>
      </c>
      <c r="AG148" s="80" t="s">
        <v>142</v>
      </c>
      <c r="AH148" s="80" t="s">
        <v>142</v>
      </c>
      <c r="AI148" s="82" t="s">
        <v>142</v>
      </c>
      <c r="AJ148" s="82" t="s">
        <v>142</v>
      </c>
      <c r="AK148" s="82" t="s">
        <v>142</v>
      </c>
      <c r="AL148" s="83" t="s">
        <v>142</v>
      </c>
      <c r="AM148" s="83" t="s">
        <v>142</v>
      </c>
      <c r="AN148" s="83" t="s">
        <v>142</v>
      </c>
      <c r="AO148" s="79" t="s">
        <v>142</v>
      </c>
      <c r="AP148" s="79" t="s">
        <v>142</v>
      </c>
      <c r="AQ148" s="79" t="s">
        <v>142</v>
      </c>
      <c r="AR148" s="62" t="s">
        <v>142</v>
      </c>
      <c r="AS148" s="62" t="s">
        <v>142</v>
      </c>
      <c r="AT148" s="62" t="s">
        <v>142</v>
      </c>
      <c r="BA148" s="91"/>
      <c r="BB148" s="91"/>
      <c r="BC148" s="92"/>
      <c r="BD148" s="91"/>
      <c r="BE148" s="91"/>
      <c r="BF148" s="91"/>
    </row>
    <row r="149" spans="1:58" ht="356.25" customHeight="1">
      <c r="A149" s="25" t="s">
        <v>5</v>
      </c>
      <c r="B149" s="47" t="s">
        <v>473</v>
      </c>
      <c r="C149" s="29" t="s">
        <v>474</v>
      </c>
      <c r="D149" s="28" t="s">
        <v>205</v>
      </c>
      <c r="E149" s="28" t="s">
        <v>475</v>
      </c>
      <c r="F149" s="29" t="s">
        <v>482</v>
      </c>
      <c r="G149" s="48" t="s">
        <v>483</v>
      </c>
      <c r="H149" s="30" t="s">
        <v>355</v>
      </c>
      <c r="I149" s="30" t="s">
        <v>484</v>
      </c>
      <c r="J149" s="31" t="s">
        <v>485</v>
      </c>
      <c r="K149" s="30" t="s">
        <v>273</v>
      </c>
      <c r="L149" s="31" t="s">
        <v>486</v>
      </c>
      <c r="M149" s="32"/>
      <c r="N149" s="32"/>
      <c r="O149" s="32"/>
      <c r="P149" s="33" t="s">
        <v>221</v>
      </c>
      <c r="Q149" s="33" t="s">
        <v>235</v>
      </c>
      <c r="R149" s="33" t="s">
        <v>471</v>
      </c>
      <c r="S149" s="34" t="s">
        <v>472</v>
      </c>
      <c r="T149" s="73" t="s">
        <v>557</v>
      </c>
      <c r="U149" s="73" t="s">
        <v>558</v>
      </c>
      <c r="V149" s="73" t="s">
        <v>710</v>
      </c>
      <c r="W149" s="75" t="s">
        <v>142</v>
      </c>
      <c r="X149" s="75" t="s">
        <v>142</v>
      </c>
      <c r="Y149" s="75" t="s">
        <v>142</v>
      </c>
      <c r="Z149" s="76" t="s">
        <v>561</v>
      </c>
      <c r="AA149" s="90"/>
      <c r="AB149" s="91"/>
      <c r="AC149" s="79" t="s">
        <v>142</v>
      </c>
      <c r="AD149" s="79" t="s">
        <v>142</v>
      </c>
      <c r="AE149" s="79" t="s">
        <v>142</v>
      </c>
      <c r="AF149" s="80" t="s">
        <v>142</v>
      </c>
      <c r="AG149" s="80" t="s">
        <v>142</v>
      </c>
      <c r="AH149" s="80" t="s">
        <v>142</v>
      </c>
      <c r="AI149" s="82" t="s">
        <v>142</v>
      </c>
      <c r="AJ149" s="82" t="s">
        <v>142</v>
      </c>
      <c r="AK149" s="82" t="s">
        <v>142</v>
      </c>
      <c r="AL149" s="83" t="s">
        <v>142</v>
      </c>
      <c r="AM149" s="83" t="s">
        <v>142</v>
      </c>
      <c r="AN149" s="83" t="s">
        <v>142</v>
      </c>
      <c r="AO149" s="79" t="s">
        <v>142</v>
      </c>
      <c r="AP149" s="79" t="s">
        <v>142</v>
      </c>
      <c r="AQ149" s="79" t="s">
        <v>142</v>
      </c>
      <c r="AR149" s="62" t="s">
        <v>142</v>
      </c>
      <c r="AS149" s="62" t="s">
        <v>142</v>
      </c>
      <c r="AT149" s="62" t="s">
        <v>142</v>
      </c>
      <c r="BA149" s="91"/>
      <c r="BB149" s="91"/>
      <c r="BC149" s="92"/>
      <c r="BD149" s="91"/>
      <c r="BE149" s="91"/>
      <c r="BF149" s="91"/>
    </row>
    <row r="150" spans="1:58" ht="356.25" customHeight="1">
      <c r="A150" s="25" t="s">
        <v>5</v>
      </c>
      <c r="B150" s="47" t="s">
        <v>473</v>
      </c>
      <c r="C150" s="29" t="s">
        <v>474</v>
      </c>
      <c r="D150" s="28" t="s">
        <v>205</v>
      </c>
      <c r="E150" s="28" t="s">
        <v>475</v>
      </c>
      <c r="F150" s="29" t="s">
        <v>482</v>
      </c>
      <c r="G150" s="48" t="s">
        <v>483</v>
      </c>
      <c r="H150" s="30" t="s">
        <v>355</v>
      </c>
      <c r="I150" s="30" t="s">
        <v>484</v>
      </c>
      <c r="J150" s="31" t="s">
        <v>485</v>
      </c>
      <c r="K150" s="30" t="s">
        <v>273</v>
      </c>
      <c r="L150" s="31" t="s">
        <v>486</v>
      </c>
      <c r="M150" s="32"/>
      <c r="N150" s="32"/>
      <c r="O150" s="32"/>
      <c r="P150" s="33" t="s">
        <v>221</v>
      </c>
      <c r="Q150" s="33" t="s">
        <v>235</v>
      </c>
      <c r="R150" s="33" t="s">
        <v>471</v>
      </c>
      <c r="S150" s="34" t="s">
        <v>472</v>
      </c>
      <c r="T150" s="73" t="s">
        <v>557</v>
      </c>
      <c r="U150" s="73" t="s">
        <v>717</v>
      </c>
      <c r="V150" s="73" t="s">
        <v>718</v>
      </c>
      <c r="W150" s="75" t="s">
        <v>142</v>
      </c>
      <c r="X150" s="75" t="s">
        <v>142</v>
      </c>
      <c r="Y150" s="75" t="s">
        <v>142</v>
      </c>
      <c r="Z150" s="76" t="s">
        <v>561</v>
      </c>
      <c r="AA150" s="90"/>
      <c r="AB150" s="91"/>
      <c r="AC150" s="79" t="s">
        <v>142</v>
      </c>
      <c r="AD150" s="79" t="s">
        <v>142</v>
      </c>
      <c r="AE150" s="79" t="s">
        <v>142</v>
      </c>
      <c r="AF150" s="80" t="s">
        <v>142</v>
      </c>
      <c r="AG150" s="80" t="s">
        <v>142</v>
      </c>
      <c r="AH150" s="80" t="s">
        <v>142</v>
      </c>
      <c r="AI150" s="82" t="s">
        <v>142</v>
      </c>
      <c r="AJ150" s="82" t="s">
        <v>142</v>
      </c>
      <c r="AK150" s="82" t="s">
        <v>142</v>
      </c>
      <c r="AL150" s="83" t="s">
        <v>142</v>
      </c>
      <c r="AM150" s="83" t="s">
        <v>142</v>
      </c>
      <c r="AN150" s="83" t="s">
        <v>142</v>
      </c>
      <c r="AO150" s="79" t="s">
        <v>142</v>
      </c>
      <c r="AP150" s="79" t="s">
        <v>142</v>
      </c>
      <c r="AQ150" s="79" t="s">
        <v>142</v>
      </c>
      <c r="AR150" s="62" t="s">
        <v>730</v>
      </c>
      <c r="AS150" s="62" t="s">
        <v>731</v>
      </c>
      <c r="AT150" s="62" t="s">
        <v>2</v>
      </c>
      <c r="BA150" s="91"/>
      <c r="BB150" s="91"/>
      <c r="BC150" s="92"/>
      <c r="BD150" s="91"/>
      <c r="BE150" s="91"/>
      <c r="BF150" s="91"/>
    </row>
    <row r="151" spans="1:58" ht="322.5" customHeight="1">
      <c r="A151" s="25" t="s">
        <v>5</v>
      </c>
      <c r="B151" s="26" t="s">
        <v>300</v>
      </c>
      <c r="C151" s="27" t="s">
        <v>516</v>
      </c>
      <c r="D151" s="28" t="s">
        <v>517</v>
      </c>
      <c r="E151" s="28" t="s">
        <v>518</v>
      </c>
      <c r="F151" s="29" t="s">
        <v>519</v>
      </c>
      <c r="G151" s="40" t="s">
        <v>520</v>
      </c>
      <c r="H151" s="30" t="s">
        <v>209</v>
      </c>
      <c r="I151" s="30" t="s">
        <v>506</v>
      </c>
      <c r="J151" s="31" t="s">
        <v>507</v>
      </c>
      <c r="K151" s="30" t="s">
        <v>273</v>
      </c>
      <c r="L151" s="31" t="s">
        <v>508</v>
      </c>
      <c r="M151" s="32"/>
      <c r="N151" s="32"/>
      <c r="O151" s="32"/>
      <c r="P151" s="33" t="s">
        <v>221</v>
      </c>
      <c r="Q151" s="33" t="s">
        <v>222</v>
      </c>
      <c r="R151" s="33" t="s">
        <v>223</v>
      </c>
      <c r="S151" s="34" t="s">
        <v>481</v>
      </c>
      <c r="T151" s="86" t="s">
        <v>273</v>
      </c>
      <c r="U151" s="86" t="s">
        <v>273</v>
      </c>
      <c r="V151" s="86" t="s">
        <v>273</v>
      </c>
      <c r="W151" s="75" t="s">
        <v>652</v>
      </c>
      <c r="X151" s="75" t="s">
        <v>732</v>
      </c>
      <c r="Y151" s="74" t="s">
        <v>733</v>
      </c>
      <c r="Z151" s="76" t="s">
        <v>561</v>
      </c>
      <c r="AA151" s="90"/>
      <c r="AB151" s="91"/>
      <c r="AC151" s="79" t="s">
        <v>142</v>
      </c>
      <c r="AD151" s="79" t="s">
        <v>142</v>
      </c>
      <c r="AE151" s="79" t="s">
        <v>142</v>
      </c>
      <c r="AF151" s="80" t="s">
        <v>142</v>
      </c>
      <c r="AG151" s="80" t="s">
        <v>142</v>
      </c>
      <c r="AH151" s="80" t="s">
        <v>142</v>
      </c>
      <c r="AI151" s="82" t="s">
        <v>142</v>
      </c>
      <c r="AJ151" s="82" t="s">
        <v>142</v>
      </c>
      <c r="AK151" s="82" t="s">
        <v>142</v>
      </c>
      <c r="AL151" s="83" t="s">
        <v>142</v>
      </c>
      <c r="AM151" s="83" t="s">
        <v>142</v>
      </c>
      <c r="AN151" s="83" t="s">
        <v>142</v>
      </c>
      <c r="AO151" s="79" t="s">
        <v>142</v>
      </c>
      <c r="AP151" s="79" t="s">
        <v>142</v>
      </c>
      <c r="AQ151" s="79" t="s">
        <v>142</v>
      </c>
      <c r="AR151" s="62" t="s">
        <v>730</v>
      </c>
      <c r="AS151" s="62" t="s">
        <v>731</v>
      </c>
      <c r="AT151" s="62" t="s">
        <v>2</v>
      </c>
      <c r="AX151" s="88" t="s">
        <v>574</v>
      </c>
      <c r="AY151" s="88" t="s">
        <v>575</v>
      </c>
      <c r="AZ151" s="88" t="s">
        <v>576</v>
      </c>
      <c r="BA151" s="91"/>
      <c r="BB151" s="91"/>
      <c r="BC151" s="92"/>
      <c r="BD151" s="91"/>
      <c r="BE151" s="91"/>
      <c r="BF151" s="91"/>
    </row>
    <row r="152" spans="1:58" ht="330.75" customHeight="1">
      <c r="A152" s="25" t="s">
        <v>32</v>
      </c>
      <c r="B152" s="26" t="s">
        <v>203</v>
      </c>
      <c r="C152" s="27" t="s">
        <v>496</v>
      </c>
      <c r="D152" s="28" t="s">
        <v>205</v>
      </c>
      <c r="E152" s="28" t="s">
        <v>206</v>
      </c>
      <c r="F152" s="29" t="s">
        <v>207</v>
      </c>
      <c r="G152" s="29" t="s">
        <v>208</v>
      </c>
      <c r="H152" s="30" t="s">
        <v>209</v>
      </c>
      <c r="I152" s="30" t="s">
        <v>210</v>
      </c>
      <c r="J152" s="31" t="s">
        <v>497</v>
      </c>
      <c r="K152" s="31" t="s">
        <v>212</v>
      </c>
      <c r="L152" s="31" t="s">
        <v>213</v>
      </c>
      <c r="M152" s="32"/>
      <c r="N152" s="32"/>
      <c r="O152" s="32"/>
      <c r="P152" s="33" t="s">
        <v>214</v>
      </c>
      <c r="Q152" s="33" t="s">
        <v>215</v>
      </c>
      <c r="R152" s="33" t="s">
        <v>216</v>
      </c>
      <c r="S152" s="34" t="s">
        <v>481</v>
      </c>
      <c r="T152" s="73" t="s">
        <v>557</v>
      </c>
      <c r="U152" s="73" t="s">
        <v>558</v>
      </c>
      <c r="V152" s="73" t="s">
        <v>559</v>
      </c>
      <c r="W152" s="75" t="s">
        <v>142</v>
      </c>
      <c r="X152" s="75" t="s">
        <v>142</v>
      </c>
      <c r="Y152" s="75" t="s">
        <v>142</v>
      </c>
      <c r="Z152" s="76" t="s">
        <v>561</v>
      </c>
      <c r="AA152" s="90"/>
      <c r="AB152" s="91"/>
      <c r="AC152" s="79" t="s">
        <v>142</v>
      </c>
      <c r="AD152" s="79" t="s">
        <v>142</v>
      </c>
      <c r="AE152" s="79" t="s">
        <v>142</v>
      </c>
      <c r="AF152" s="80" t="s">
        <v>142</v>
      </c>
      <c r="AG152" s="81" t="s">
        <v>562</v>
      </c>
      <c r="AH152" s="80" t="s">
        <v>142</v>
      </c>
      <c r="AI152" s="82" t="s">
        <v>142</v>
      </c>
      <c r="AJ152" s="82" t="s">
        <v>142</v>
      </c>
      <c r="AK152" s="82" t="s">
        <v>142</v>
      </c>
      <c r="AL152" s="83" t="s">
        <v>142</v>
      </c>
      <c r="AM152" s="83" t="s">
        <v>142</v>
      </c>
      <c r="AN152" s="83" t="s">
        <v>142</v>
      </c>
      <c r="AO152" s="79" t="s">
        <v>142</v>
      </c>
      <c r="AP152" s="79" t="s">
        <v>142</v>
      </c>
      <c r="AQ152" s="79" t="s">
        <v>142</v>
      </c>
      <c r="AR152" s="62" t="s">
        <v>142</v>
      </c>
      <c r="AS152" s="62" t="s">
        <v>142</v>
      </c>
      <c r="AT152" s="62" t="s">
        <v>142</v>
      </c>
      <c r="BA152" s="91"/>
      <c r="BB152" s="91"/>
      <c r="BC152" s="92"/>
      <c r="BD152" s="91"/>
      <c r="BE152" s="91"/>
      <c r="BF152" s="91"/>
    </row>
    <row r="153" spans="1:58" ht="330.75" customHeight="1">
      <c r="A153" s="25" t="s">
        <v>32</v>
      </c>
      <c r="B153" s="26" t="s">
        <v>203</v>
      </c>
      <c r="C153" s="27" t="s">
        <v>496</v>
      </c>
      <c r="D153" s="28" t="s">
        <v>205</v>
      </c>
      <c r="E153" s="28" t="s">
        <v>206</v>
      </c>
      <c r="F153" s="29" t="s">
        <v>207</v>
      </c>
      <c r="G153" s="29" t="s">
        <v>208</v>
      </c>
      <c r="H153" s="30" t="s">
        <v>209</v>
      </c>
      <c r="I153" s="30" t="s">
        <v>210</v>
      </c>
      <c r="J153" s="31" t="s">
        <v>497</v>
      </c>
      <c r="K153" s="31" t="s">
        <v>212</v>
      </c>
      <c r="L153" s="31" t="s">
        <v>213</v>
      </c>
      <c r="M153" s="32"/>
      <c r="N153" s="32"/>
      <c r="O153" s="32"/>
      <c r="P153" s="33" t="s">
        <v>214</v>
      </c>
      <c r="Q153" s="33" t="s">
        <v>215</v>
      </c>
      <c r="R153" s="33" t="s">
        <v>216</v>
      </c>
      <c r="S153" s="34" t="s">
        <v>481</v>
      </c>
      <c r="T153" s="73" t="s">
        <v>557</v>
      </c>
      <c r="U153" s="73" t="s">
        <v>558</v>
      </c>
      <c r="V153" s="73" t="s">
        <v>569</v>
      </c>
      <c r="W153" s="75" t="s">
        <v>142</v>
      </c>
      <c r="X153" s="75" t="s">
        <v>142</v>
      </c>
      <c r="Y153" s="75" t="s">
        <v>142</v>
      </c>
      <c r="Z153" s="76" t="s">
        <v>561</v>
      </c>
      <c r="AA153" s="90"/>
      <c r="AB153" s="91"/>
      <c r="AC153" s="79" t="s">
        <v>142</v>
      </c>
      <c r="AD153" s="79" t="s">
        <v>142</v>
      </c>
      <c r="AE153" s="79" t="s">
        <v>142</v>
      </c>
      <c r="AF153" s="80" t="s">
        <v>142</v>
      </c>
      <c r="AG153" s="80" t="s">
        <v>142</v>
      </c>
      <c r="AH153" s="80" t="s">
        <v>142</v>
      </c>
      <c r="AI153" s="82" t="s">
        <v>142</v>
      </c>
      <c r="AJ153" s="82" t="s">
        <v>142</v>
      </c>
      <c r="AK153" s="82" t="s">
        <v>142</v>
      </c>
      <c r="AL153" s="83" t="s">
        <v>142</v>
      </c>
      <c r="AM153" s="83" t="s">
        <v>142</v>
      </c>
      <c r="AN153" s="83" t="s">
        <v>142</v>
      </c>
      <c r="AO153" s="79" t="s">
        <v>142</v>
      </c>
      <c r="AP153" s="79" t="s">
        <v>142</v>
      </c>
      <c r="AQ153" s="79" t="s">
        <v>142</v>
      </c>
      <c r="AR153" s="62" t="s">
        <v>142</v>
      </c>
      <c r="AS153" s="62" t="s">
        <v>142</v>
      </c>
      <c r="AT153" s="62" t="s">
        <v>142</v>
      </c>
      <c r="BA153" s="91"/>
      <c r="BB153" s="91"/>
      <c r="BC153" s="92"/>
      <c r="BD153" s="91"/>
      <c r="BE153" s="91"/>
      <c r="BF153" s="91"/>
    </row>
    <row r="154" spans="1:58" ht="330.75" customHeight="1">
      <c r="A154" s="25" t="s">
        <v>32</v>
      </c>
      <c r="B154" s="26" t="s">
        <v>203</v>
      </c>
      <c r="C154" s="27" t="s">
        <v>496</v>
      </c>
      <c r="D154" s="28" t="s">
        <v>205</v>
      </c>
      <c r="E154" s="28" t="s">
        <v>206</v>
      </c>
      <c r="F154" s="29" t="s">
        <v>207</v>
      </c>
      <c r="G154" s="29" t="s">
        <v>208</v>
      </c>
      <c r="H154" s="30" t="s">
        <v>209</v>
      </c>
      <c r="I154" s="30" t="s">
        <v>210</v>
      </c>
      <c r="J154" s="31" t="s">
        <v>497</v>
      </c>
      <c r="K154" s="31" t="s">
        <v>212</v>
      </c>
      <c r="L154" s="31" t="s">
        <v>213</v>
      </c>
      <c r="M154" s="32"/>
      <c r="N154" s="32"/>
      <c r="O154" s="32"/>
      <c r="P154" s="33" t="s">
        <v>214</v>
      </c>
      <c r="Q154" s="33" t="s">
        <v>215</v>
      </c>
      <c r="R154" s="33" t="s">
        <v>216</v>
      </c>
      <c r="S154" s="34" t="s">
        <v>481</v>
      </c>
      <c r="T154" s="73" t="s">
        <v>557</v>
      </c>
      <c r="U154" s="73" t="s">
        <v>558</v>
      </c>
      <c r="V154" s="73" t="s">
        <v>570</v>
      </c>
      <c r="W154" s="75" t="s">
        <v>142</v>
      </c>
      <c r="X154" s="75" t="s">
        <v>142</v>
      </c>
      <c r="Y154" s="75" t="s">
        <v>142</v>
      </c>
      <c r="Z154" s="76" t="s">
        <v>561</v>
      </c>
      <c r="AA154" s="90"/>
      <c r="AB154" s="91"/>
      <c r="AC154" s="79" t="s">
        <v>142</v>
      </c>
      <c r="AD154" s="79" t="s">
        <v>142</v>
      </c>
      <c r="AE154" s="79" t="s">
        <v>142</v>
      </c>
      <c r="AF154" s="80" t="s">
        <v>142</v>
      </c>
      <c r="AG154" s="80" t="s">
        <v>142</v>
      </c>
      <c r="AH154" s="80" t="s">
        <v>142</v>
      </c>
      <c r="AI154" s="82" t="s">
        <v>142</v>
      </c>
      <c r="AJ154" s="82" t="s">
        <v>142</v>
      </c>
      <c r="AK154" s="82" t="s">
        <v>142</v>
      </c>
      <c r="AL154" s="83" t="s">
        <v>142</v>
      </c>
      <c r="AM154" s="83" t="s">
        <v>142</v>
      </c>
      <c r="AN154" s="83" t="s">
        <v>142</v>
      </c>
      <c r="AO154" s="79" t="s">
        <v>142</v>
      </c>
      <c r="AP154" s="79" t="s">
        <v>142</v>
      </c>
      <c r="AQ154" s="79" t="s">
        <v>142</v>
      </c>
      <c r="AR154" s="62" t="s">
        <v>142</v>
      </c>
      <c r="AS154" s="62" t="s">
        <v>142</v>
      </c>
      <c r="AT154" s="62" t="s">
        <v>142</v>
      </c>
      <c r="BA154" s="91"/>
      <c r="BB154" s="91"/>
      <c r="BC154" s="92"/>
      <c r="BD154" s="91"/>
      <c r="BE154" s="91"/>
      <c r="BF154" s="91"/>
    </row>
    <row r="155" spans="1:58" ht="313.5" customHeight="1">
      <c r="A155" s="25" t="s">
        <v>32</v>
      </c>
      <c r="B155" s="26" t="s">
        <v>300</v>
      </c>
      <c r="C155" s="27" t="s">
        <v>301</v>
      </c>
      <c r="D155" s="28" t="s">
        <v>205</v>
      </c>
      <c r="E155" s="28" t="s">
        <v>206</v>
      </c>
      <c r="F155" s="29" t="s">
        <v>521</v>
      </c>
      <c r="G155" s="38" t="s">
        <v>522</v>
      </c>
      <c r="H155" s="30" t="s">
        <v>523</v>
      </c>
      <c r="I155" s="30" t="s">
        <v>524</v>
      </c>
      <c r="J155" s="31" t="s">
        <v>525</v>
      </c>
      <c r="K155" s="30" t="s">
        <v>273</v>
      </c>
      <c r="L155" s="31" t="s">
        <v>526</v>
      </c>
      <c r="M155" s="32"/>
      <c r="N155" s="32"/>
      <c r="O155" s="32"/>
      <c r="P155" s="33" t="s">
        <v>275</v>
      </c>
      <c r="Q155" s="33" t="s">
        <v>527</v>
      </c>
      <c r="R155" s="33" t="s">
        <v>528</v>
      </c>
      <c r="S155" s="34" t="s">
        <v>529</v>
      </c>
      <c r="T155" s="86" t="s">
        <v>273</v>
      </c>
      <c r="U155" s="86" t="s">
        <v>273</v>
      </c>
      <c r="V155" s="86" t="s">
        <v>273</v>
      </c>
      <c r="W155" s="75" t="s">
        <v>142</v>
      </c>
      <c r="X155" s="75" t="s">
        <v>142</v>
      </c>
      <c r="Y155" s="75" t="s">
        <v>142</v>
      </c>
      <c r="Z155" s="76" t="s">
        <v>561</v>
      </c>
      <c r="AA155" s="90"/>
      <c r="AB155" s="91"/>
      <c r="AC155" s="79" t="s">
        <v>142</v>
      </c>
      <c r="AD155" s="79" t="s">
        <v>142</v>
      </c>
      <c r="AE155" s="79" t="s">
        <v>142</v>
      </c>
      <c r="AF155" s="80" t="s">
        <v>142</v>
      </c>
      <c r="AG155" s="80" t="s">
        <v>142</v>
      </c>
      <c r="AH155" s="80" t="s">
        <v>142</v>
      </c>
      <c r="AI155" s="82" t="s">
        <v>142</v>
      </c>
      <c r="AJ155" s="82" t="s">
        <v>142</v>
      </c>
      <c r="AK155" s="82" t="s">
        <v>142</v>
      </c>
      <c r="AL155" s="83" t="s">
        <v>142</v>
      </c>
      <c r="AM155" s="83" t="s">
        <v>142</v>
      </c>
      <c r="AN155" s="83" t="s">
        <v>142</v>
      </c>
      <c r="AO155" s="79" t="s">
        <v>142</v>
      </c>
      <c r="AP155" s="79" t="s">
        <v>142</v>
      </c>
      <c r="AQ155" s="79" t="s">
        <v>142</v>
      </c>
      <c r="AR155" s="62" t="s">
        <v>142</v>
      </c>
      <c r="AS155" s="62" t="s">
        <v>142</v>
      </c>
      <c r="AT155" s="62" t="s">
        <v>142</v>
      </c>
      <c r="BA155" s="91"/>
      <c r="BB155" s="91"/>
      <c r="BC155" s="92"/>
      <c r="BD155" s="91"/>
      <c r="BE155" s="91"/>
      <c r="BF155" s="91"/>
    </row>
    <row r="156" spans="1:58" ht="294" customHeight="1">
      <c r="A156" s="25" t="s">
        <v>32</v>
      </c>
      <c r="B156" s="26" t="s">
        <v>300</v>
      </c>
      <c r="C156" s="27" t="s">
        <v>301</v>
      </c>
      <c r="D156" s="28" t="s">
        <v>205</v>
      </c>
      <c r="E156" s="28" t="s">
        <v>206</v>
      </c>
      <c r="F156" s="29" t="s">
        <v>521</v>
      </c>
      <c r="G156" s="38" t="s">
        <v>522</v>
      </c>
      <c r="H156" s="30" t="s">
        <v>315</v>
      </c>
      <c r="I156" s="30" t="s">
        <v>454</v>
      </c>
      <c r="J156" s="31" t="s">
        <v>455</v>
      </c>
      <c r="K156" s="30" t="s">
        <v>341</v>
      </c>
      <c r="L156" s="31" t="s">
        <v>456</v>
      </c>
      <c r="M156" s="32"/>
      <c r="N156" s="32"/>
      <c r="O156" s="32"/>
      <c r="P156" s="33" t="s">
        <v>275</v>
      </c>
      <c r="Q156" s="33" t="s">
        <v>527</v>
      </c>
      <c r="R156" s="33" t="s">
        <v>528</v>
      </c>
      <c r="S156" s="34" t="s">
        <v>529</v>
      </c>
      <c r="T156" s="86" t="s">
        <v>273</v>
      </c>
      <c r="U156" s="86" t="s">
        <v>273</v>
      </c>
      <c r="V156" s="86" t="s">
        <v>273</v>
      </c>
      <c r="W156" s="75" t="s">
        <v>142</v>
      </c>
      <c r="X156" s="75" t="s">
        <v>142</v>
      </c>
      <c r="Y156" s="75" t="s">
        <v>142</v>
      </c>
      <c r="Z156" s="76" t="s">
        <v>561</v>
      </c>
      <c r="AA156" s="90"/>
      <c r="AB156" s="91"/>
      <c r="AC156" s="79" t="s">
        <v>142</v>
      </c>
      <c r="AD156" s="79" t="s">
        <v>142</v>
      </c>
      <c r="AE156" s="79" t="s">
        <v>142</v>
      </c>
      <c r="AF156" s="80" t="s">
        <v>142</v>
      </c>
      <c r="AG156" s="80" t="s">
        <v>142</v>
      </c>
      <c r="AH156" s="80" t="s">
        <v>142</v>
      </c>
      <c r="AI156" s="82" t="s">
        <v>142</v>
      </c>
      <c r="AJ156" s="82" t="s">
        <v>142</v>
      </c>
      <c r="AK156" s="82" t="s">
        <v>142</v>
      </c>
      <c r="AL156" s="83" t="s">
        <v>142</v>
      </c>
      <c r="AM156" s="83" t="s">
        <v>142</v>
      </c>
      <c r="AN156" s="83" t="s">
        <v>142</v>
      </c>
      <c r="AO156" s="79" t="s">
        <v>142</v>
      </c>
      <c r="AP156" s="79" t="s">
        <v>142</v>
      </c>
      <c r="AQ156" s="79" t="s">
        <v>142</v>
      </c>
      <c r="AR156" s="62" t="s">
        <v>142</v>
      </c>
      <c r="AS156" s="62" t="s">
        <v>142</v>
      </c>
      <c r="AT156" s="62" t="s">
        <v>142</v>
      </c>
      <c r="BA156" s="91"/>
      <c r="BB156" s="91"/>
      <c r="BC156" s="92"/>
      <c r="BD156" s="91"/>
      <c r="BE156" s="91"/>
      <c r="BF156" s="91"/>
    </row>
    <row r="157" spans="1:58" ht="312" customHeight="1">
      <c r="A157" s="25" t="s">
        <v>32</v>
      </c>
      <c r="B157" s="26" t="s">
        <v>451</v>
      </c>
      <c r="C157" s="27" t="s">
        <v>530</v>
      </c>
      <c r="D157" s="37" t="s">
        <v>205</v>
      </c>
      <c r="E157" s="37" t="s">
        <v>206</v>
      </c>
      <c r="F157" s="27" t="s">
        <v>521</v>
      </c>
      <c r="G157" s="54" t="s">
        <v>522</v>
      </c>
      <c r="H157" s="30" t="s">
        <v>315</v>
      </c>
      <c r="I157" s="30" t="s">
        <v>454</v>
      </c>
      <c r="J157" s="31" t="s">
        <v>455</v>
      </c>
      <c r="K157" s="30" t="s">
        <v>341</v>
      </c>
      <c r="L157" s="31" t="s">
        <v>456</v>
      </c>
      <c r="M157" s="55"/>
      <c r="N157" s="55"/>
      <c r="O157" s="55"/>
      <c r="P157" s="33" t="s">
        <v>333</v>
      </c>
      <c r="Q157" s="33" t="s">
        <v>527</v>
      </c>
      <c r="R157" s="33" t="s">
        <v>528</v>
      </c>
      <c r="S157" s="44" t="s">
        <v>531</v>
      </c>
      <c r="T157" s="73" t="s">
        <v>582</v>
      </c>
      <c r="U157" s="73" t="s">
        <v>620</v>
      </c>
      <c r="V157" s="73" t="s">
        <v>621</v>
      </c>
      <c r="W157" s="75" t="s">
        <v>142</v>
      </c>
      <c r="X157" s="75" t="s">
        <v>142</v>
      </c>
      <c r="Y157" s="75" t="s">
        <v>142</v>
      </c>
      <c r="Z157" s="76" t="s">
        <v>561</v>
      </c>
      <c r="AA157" s="90"/>
      <c r="AB157" s="91"/>
      <c r="AC157" s="79" t="s">
        <v>142</v>
      </c>
      <c r="AD157" s="79" t="s">
        <v>142</v>
      </c>
      <c r="AE157" s="79" t="s">
        <v>142</v>
      </c>
      <c r="AF157" s="80" t="s">
        <v>142</v>
      </c>
      <c r="AG157" s="80" t="s">
        <v>142</v>
      </c>
      <c r="AH157" s="80" t="s">
        <v>142</v>
      </c>
      <c r="AI157" s="82" t="s">
        <v>142</v>
      </c>
      <c r="AJ157" s="82" t="s">
        <v>142</v>
      </c>
      <c r="AK157" s="82" t="s">
        <v>142</v>
      </c>
      <c r="AL157" s="83" t="s">
        <v>142</v>
      </c>
      <c r="AM157" s="83" t="s">
        <v>142</v>
      </c>
      <c r="AN157" s="83" t="s">
        <v>142</v>
      </c>
      <c r="AO157" s="79" t="s">
        <v>142</v>
      </c>
      <c r="AP157" s="79" t="s">
        <v>142</v>
      </c>
      <c r="AQ157" s="79" t="s">
        <v>142</v>
      </c>
      <c r="AR157" s="62" t="s">
        <v>142</v>
      </c>
      <c r="AS157" s="62" t="s">
        <v>142</v>
      </c>
      <c r="AT157" s="62" t="s">
        <v>142</v>
      </c>
      <c r="BA157" s="91"/>
      <c r="BB157" s="91"/>
      <c r="BC157" s="92"/>
      <c r="BD157" s="91"/>
      <c r="BE157" s="91"/>
      <c r="BF157" s="91"/>
    </row>
    <row r="158" spans="1:58" ht="302.25" customHeight="1">
      <c r="A158" s="25" t="s">
        <v>32</v>
      </c>
      <c r="B158" s="26" t="s">
        <v>451</v>
      </c>
      <c r="C158" s="29" t="s">
        <v>343</v>
      </c>
      <c r="D158" s="28" t="s">
        <v>205</v>
      </c>
      <c r="E158" s="28" t="s">
        <v>344</v>
      </c>
      <c r="F158" s="29" t="s">
        <v>452</v>
      </c>
      <c r="G158" s="29" t="s">
        <v>453</v>
      </c>
      <c r="H158" s="30" t="s">
        <v>315</v>
      </c>
      <c r="I158" s="30" t="s">
        <v>454</v>
      </c>
      <c r="J158" s="31" t="s">
        <v>455</v>
      </c>
      <c r="K158" s="30" t="s">
        <v>341</v>
      </c>
      <c r="L158" s="31" t="s">
        <v>456</v>
      </c>
      <c r="M158" s="32"/>
      <c r="N158" s="32"/>
      <c r="O158" s="32"/>
      <c r="P158" s="33" t="s">
        <v>275</v>
      </c>
      <c r="Q158" s="33" t="s">
        <v>527</v>
      </c>
      <c r="R158" s="33" t="s">
        <v>528</v>
      </c>
      <c r="S158" s="34" t="s">
        <v>529</v>
      </c>
      <c r="T158" s="73" t="s">
        <v>582</v>
      </c>
      <c r="U158" s="73" t="s">
        <v>620</v>
      </c>
      <c r="V158" s="73" t="s">
        <v>621</v>
      </c>
      <c r="W158" s="75" t="s">
        <v>142</v>
      </c>
      <c r="X158" s="75" t="s">
        <v>142</v>
      </c>
      <c r="Y158" s="75" t="s">
        <v>142</v>
      </c>
      <c r="Z158" s="76" t="s">
        <v>561</v>
      </c>
      <c r="AA158" s="90"/>
      <c r="AB158" s="91"/>
      <c r="AC158" s="79" t="s">
        <v>142</v>
      </c>
      <c r="AD158" s="79" t="s">
        <v>142</v>
      </c>
      <c r="AE158" s="79" t="s">
        <v>142</v>
      </c>
      <c r="AF158" s="80" t="s">
        <v>142</v>
      </c>
      <c r="AG158" s="80" t="s">
        <v>142</v>
      </c>
      <c r="AH158" s="80" t="s">
        <v>142</v>
      </c>
      <c r="AI158" s="82" t="s">
        <v>142</v>
      </c>
      <c r="AJ158" s="82" t="s">
        <v>142</v>
      </c>
      <c r="AK158" s="82" t="s">
        <v>142</v>
      </c>
      <c r="AL158" s="83" t="s">
        <v>142</v>
      </c>
      <c r="AM158" s="83" t="s">
        <v>142</v>
      </c>
      <c r="AN158" s="83" t="s">
        <v>142</v>
      </c>
      <c r="AO158" s="79" t="s">
        <v>142</v>
      </c>
      <c r="AP158" s="79" t="s">
        <v>142</v>
      </c>
      <c r="AQ158" s="79" t="s">
        <v>142</v>
      </c>
      <c r="AR158" s="62" t="s">
        <v>142</v>
      </c>
      <c r="AS158" s="62" t="s">
        <v>142</v>
      </c>
      <c r="AT158" s="62" t="s">
        <v>142</v>
      </c>
      <c r="BA158" s="91"/>
      <c r="BB158" s="91"/>
      <c r="BC158" s="92"/>
      <c r="BD158" s="91"/>
      <c r="BE158" s="91"/>
      <c r="BF158" s="91"/>
    </row>
    <row r="159" spans="1:58" ht="312.75" customHeight="1">
      <c r="A159" s="25" t="s">
        <v>32</v>
      </c>
      <c r="B159" s="26" t="s">
        <v>451</v>
      </c>
      <c r="C159" s="29" t="s">
        <v>343</v>
      </c>
      <c r="D159" s="28" t="s">
        <v>205</v>
      </c>
      <c r="E159" s="28" t="s">
        <v>344</v>
      </c>
      <c r="F159" s="29" t="s">
        <v>452</v>
      </c>
      <c r="G159" s="29" t="s">
        <v>532</v>
      </c>
      <c r="H159" s="30" t="s">
        <v>315</v>
      </c>
      <c r="I159" s="30" t="s">
        <v>454</v>
      </c>
      <c r="J159" s="31" t="s">
        <v>455</v>
      </c>
      <c r="K159" s="30" t="s">
        <v>341</v>
      </c>
      <c r="L159" s="31" t="s">
        <v>456</v>
      </c>
      <c r="M159" s="32"/>
      <c r="N159" s="32"/>
      <c r="O159" s="32"/>
      <c r="P159" s="33" t="s">
        <v>221</v>
      </c>
      <c r="Q159" s="33" t="s">
        <v>386</v>
      </c>
      <c r="R159" s="33" t="s">
        <v>533</v>
      </c>
      <c r="S159" s="34" t="s">
        <v>534</v>
      </c>
      <c r="T159" s="73" t="s">
        <v>582</v>
      </c>
      <c r="U159" s="73" t="s">
        <v>620</v>
      </c>
      <c r="V159" s="73" t="s">
        <v>692</v>
      </c>
      <c r="W159" s="75" t="s">
        <v>142</v>
      </c>
      <c r="X159" s="75" t="s">
        <v>142</v>
      </c>
      <c r="Y159" s="75" t="s">
        <v>142</v>
      </c>
      <c r="Z159" s="76" t="s">
        <v>561</v>
      </c>
      <c r="AA159" s="90"/>
      <c r="AB159" s="91"/>
      <c r="AC159" s="79" t="s">
        <v>142</v>
      </c>
      <c r="AD159" s="79" t="s">
        <v>142</v>
      </c>
      <c r="AE159" s="79" t="s">
        <v>142</v>
      </c>
      <c r="AF159" s="80" t="s">
        <v>142</v>
      </c>
      <c r="AG159" s="80" t="s">
        <v>142</v>
      </c>
      <c r="AH159" s="80" t="s">
        <v>142</v>
      </c>
      <c r="AI159" s="82" t="s">
        <v>142</v>
      </c>
      <c r="AJ159" s="82" t="s">
        <v>142</v>
      </c>
      <c r="AK159" s="82" t="s">
        <v>142</v>
      </c>
      <c r="AL159" s="83" t="s">
        <v>142</v>
      </c>
      <c r="AM159" s="83" t="s">
        <v>142</v>
      </c>
      <c r="AN159" s="83" t="s">
        <v>142</v>
      </c>
      <c r="AO159" s="79" t="s">
        <v>142</v>
      </c>
      <c r="AP159" s="79" t="s">
        <v>142</v>
      </c>
      <c r="AQ159" s="79" t="s">
        <v>142</v>
      </c>
      <c r="AR159" s="62" t="s">
        <v>142</v>
      </c>
      <c r="AS159" s="62" t="s">
        <v>142</v>
      </c>
      <c r="AT159" s="62" t="s">
        <v>142</v>
      </c>
      <c r="BA159" s="91"/>
      <c r="BB159" s="91"/>
      <c r="BC159" s="92"/>
      <c r="BD159" s="91"/>
      <c r="BE159" s="91"/>
      <c r="BF159" s="91"/>
    </row>
    <row r="160" spans="1:58" ht="312.75" customHeight="1">
      <c r="A160" s="25" t="s">
        <v>32</v>
      </c>
      <c r="B160" s="26" t="s">
        <v>451</v>
      </c>
      <c r="C160" s="29" t="s">
        <v>343</v>
      </c>
      <c r="D160" s="28" t="s">
        <v>205</v>
      </c>
      <c r="E160" s="28" t="s">
        <v>344</v>
      </c>
      <c r="F160" s="29" t="s">
        <v>452</v>
      </c>
      <c r="G160" s="29" t="s">
        <v>532</v>
      </c>
      <c r="H160" s="30" t="s">
        <v>315</v>
      </c>
      <c r="I160" s="30" t="s">
        <v>454</v>
      </c>
      <c r="J160" s="31" t="s">
        <v>455</v>
      </c>
      <c r="K160" s="30" t="s">
        <v>341</v>
      </c>
      <c r="L160" s="31" t="s">
        <v>456</v>
      </c>
      <c r="M160" s="32"/>
      <c r="N160" s="32"/>
      <c r="O160" s="32"/>
      <c r="P160" s="33" t="s">
        <v>221</v>
      </c>
      <c r="Q160" s="33" t="s">
        <v>386</v>
      </c>
      <c r="R160" s="33" t="s">
        <v>533</v>
      </c>
      <c r="S160" s="34" t="s">
        <v>534</v>
      </c>
      <c r="T160" s="73" t="s">
        <v>585</v>
      </c>
      <c r="U160" s="73" t="s">
        <v>698</v>
      </c>
      <c r="V160" s="73" t="s">
        <v>700</v>
      </c>
      <c r="W160" s="75" t="s">
        <v>142</v>
      </c>
      <c r="X160" s="75" t="s">
        <v>142</v>
      </c>
      <c r="Y160" s="75" t="s">
        <v>142</v>
      </c>
      <c r="Z160" s="76" t="s">
        <v>561</v>
      </c>
      <c r="AA160" s="90"/>
      <c r="AB160" s="91"/>
      <c r="AC160" s="79" t="s">
        <v>142</v>
      </c>
      <c r="AD160" s="79" t="s">
        <v>142</v>
      </c>
      <c r="AE160" s="79" t="s">
        <v>142</v>
      </c>
      <c r="AF160" s="80" t="s">
        <v>142</v>
      </c>
      <c r="AG160" s="80" t="s">
        <v>142</v>
      </c>
      <c r="AH160" s="80" t="s">
        <v>142</v>
      </c>
      <c r="AI160" s="82" t="s">
        <v>142</v>
      </c>
      <c r="AJ160" s="82" t="s">
        <v>142</v>
      </c>
      <c r="AK160" s="82" t="s">
        <v>142</v>
      </c>
      <c r="AL160" s="83" t="s">
        <v>142</v>
      </c>
      <c r="AM160" s="83" t="s">
        <v>142</v>
      </c>
      <c r="AN160" s="83" t="s">
        <v>142</v>
      </c>
      <c r="AO160" s="79" t="s">
        <v>142</v>
      </c>
      <c r="AP160" s="79" t="s">
        <v>142</v>
      </c>
      <c r="AQ160" s="79" t="s">
        <v>142</v>
      </c>
      <c r="AR160" s="62" t="s">
        <v>142</v>
      </c>
      <c r="AS160" s="62" t="s">
        <v>142</v>
      </c>
      <c r="AT160" s="62" t="s">
        <v>142</v>
      </c>
      <c r="BA160" s="91"/>
      <c r="BB160" s="91"/>
      <c r="BC160" s="92"/>
      <c r="BD160" s="91"/>
      <c r="BE160" s="91"/>
      <c r="BF160" s="91"/>
    </row>
    <row r="161" spans="1:58" ht="312.75" customHeight="1">
      <c r="A161" s="25" t="s">
        <v>32</v>
      </c>
      <c r="B161" s="26" t="s">
        <v>451</v>
      </c>
      <c r="C161" s="29" t="s">
        <v>343</v>
      </c>
      <c r="D161" s="28" t="s">
        <v>205</v>
      </c>
      <c r="E161" s="28" t="s">
        <v>344</v>
      </c>
      <c r="F161" s="29" t="s">
        <v>452</v>
      </c>
      <c r="G161" s="29" t="s">
        <v>532</v>
      </c>
      <c r="H161" s="30" t="s">
        <v>315</v>
      </c>
      <c r="I161" s="30" t="s">
        <v>454</v>
      </c>
      <c r="J161" s="31" t="s">
        <v>455</v>
      </c>
      <c r="K161" s="30" t="s">
        <v>341</v>
      </c>
      <c r="L161" s="31" t="s">
        <v>456</v>
      </c>
      <c r="M161" s="32"/>
      <c r="N161" s="32"/>
      <c r="O161" s="32"/>
      <c r="P161" s="33" t="s">
        <v>221</v>
      </c>
      <c r="Q161" s="33" t="s">
        <v>386</v>
      </c>
      <c r="R161" s="33" t="s">
        <v>533</v>
      </c>
      <c r="S161" s="34" t="s">
        <v>534</v>
      </c>
      <c r="T161" s="73" t="s">
        <v>585</v>
      </c>
      <c r="U161" s="73" t="s">
        <v>698</v>
      </c>
      <c r="V161" s="73" t="s">
        <v>701</v>
      </c>
      <c r="W161" s="75" t="s">
        <v>142</v>
      </c>
      <c r="X161" s="75" t="s">
        <v>142</v>
      </c>
      <c r="Y161" s="75" t="s">
        <v>142</v>
      </c>
      <c r="Z161" s="76" t="s">
        <v>561</v>
      </c>
      <c r="AA161" s="90"/>
      <c r="AB161" s="91"/>
      <c r="AC161" s="79" t="s">
        <v>142</v>
      </c>
      <c r="AD161" s="79" t="s">
        <v>142</v>
      </c>
      <c r="AE161" s="79" t="s">
        <v>142</v>
      </c>
      <c r="AF161" s="80" t="s">
        <v>142</v>
      </c>
      <c r="AG161" s="80" t="s">
        <v>142</v>
      </c>
      <c r="AH161" s="80" t="s">
        <v>142</v>
      </c>
      <c r="AI161" s="82" t="s">
        <v>142</v>
      </c>
      <c r="AJ161" s="82" t="s">
        <v>142</v>
      </c>
      <c r="AK161" s="82" t="s">
        <v>142</v>
      </c>
      <c r="AL161" s="83" t="s">
        <v>142</v>
      </c>
      <c r="AM161" s="83" t="s">
        <v>142</v>
      </c>
      <c r="AN161" s="83" t="s">
        <v>142</v>
      </c>
      <c r="AO161" s="79" t="s">
        <v>142</v>
      </c>
      <c r="AP161" s="79" t="s">
        <v>142</v>
      </c>
      <c r="AQ161" s="79" t="s">
        <v>142</v>
      </c>
      <c r="AR161" s="62" t="s">
        <v>142</v>
      </c>
      <c r="AS161" s="62" t="s">
        <v>142</v>
      </c>
      <c r="AT161" s="62" t="s">
        <v>142</v>
      </c>
      <c r="BA161" s="91"/>
      <c r="BB161" s="91"/>
      <c r="BC161" s="92"/>
      <c r="BD161" s="91"/>
      <c r="BE161" s="91"/>
      <c r="BF161" s="91"/>
    </row>
    <row r="162" spans="1:58" ht="312.75" customHeight="1">
      <c r="A162" s="25" t="s">
        <v>32</v>
      </c>
      <c r="B162" s="26" t="s">
        <v>451</v>
      </c>
      <c r="C162" s="29" t="s">
        <v>343</v>
      </c>
      <c r="D162" s="28" t="s">
        <v>205</v>
      </c>
      <c r="E162" s="28" t="s">
        <v>344</v>
      </c>
      <c r="F162" s="29" t="s">
        <v>452</v>
      </c>
      <c r="G162" s="29" t="s">
        <v>532</v>
      </c>
      <c r="H162" s="30" t="s">
        <v>315</v>
      </c>
      <c r="I162" s="30" t="s">
        <v>454</v>
      </c>
      <c r="J162" s="31" t="s">
        <v>455</v>
      </c>
      <c r="K162" s="30" t="s">
        <v>341</v>
      </c>
      <c r="L162" s="31" t="s">
        <v>456</v>
      </c>
      <c r="M162" s="32"/>
      <c r="N162" s="32"/>
      <c r="O162" s="32"/>
      <c r="P162" s="33" t="s">
        <v>221</v>
      </c>
      <c r="Q162" s="33" t="s">
        <v>386</v>
      </c>
      <c r="R162" s="33" t="s">
        <v>533</v>
      </c>
      <c r="S162" s="34" t="s">
        <v>534</v>
      </c>
      <c r="T162" s="73" t="s">
        <v>585</v>
      </c>
      <c r="U162" s="73" t="s">
        <v>698</v>
      </c>
      <c r="V162" s="73" t="s">
        <v>702</v>
      </c>
      <c r="W162" s="75" t="s">
        <v>142</v>
      </c>
      <c r="X162" s="75" t="s">
        <v>142</v>
      </c>
      <c r="Y162" s="75" t="s">
        <v>142</v>
      </c>
      <c r="Z162" s="76" t="s">
        <v>561</v>
      </c>
      <c r="AA162" s="90"/>
      <c r="AB162" s="91"/>
      <c r="AC162" s="79" t="s">
        <v>142</v>
      </c>
      <c r="AD162" s="79" t="s">
        <v>142</v>
      </c>
      <c r="AE162" s="79" t="s">
        <v>142</v>
      </c>
      <c r="AF162" s="80" t="s">
        <v>142</v>
      </c>
      <c r="AG162" s="80" t="s">
        <v>142</v>
      </c>
      <c r="AH162" s="80" t="s">
        <v>142</v>
      </c>
      <c r="AI162" s="82" t="s">
        <v>142</v>
      </c>
      <c r="AJ162" s="82" t="s">
        <v>142</v>
      </c>
      <c r="AK162" s="82" t="s">
        <v>142</v>
      </c>
      <c r="AL162" s="83" t="s">
        <v>142</v>
      </c>
      <c r="AM162" s="83" t="s">
        <v>142</v>
      </c>
      <c r="AN162" s="83" t="s">
        <v>142</v>
      </c>
      <c r="AO162" s="79" t="s">
        <v>142</v>
      </c>
      <c r="AP162" s="79" t="s">
        <v>142</v>
      </c>
      <c r="AQ162" s="79" t="s">
        <v>142</v>
      </c>
      <c r="AR162" s="62" t="s">
        <v>142</v>
      </c>
      <c r="AS162" s="62" t="s">
        <v>142</v>
      </c>
      <c r="AT162" s="62" t="s">
        <v>142</v>
      </c>
      <c r="BA162" s="91"/>
      <c r="BB162" s="91"/>
      <c r="BC162" s="92"/>
      <c r="BD162" s="91"/>
      <c r="BE162" s="91"/>
      <c r="BF162" s="91"/>
    </row>
    <row r="163" spans="1:58" ht="287.25" customHeight="1">
      <c r="A163" s="25" t="s">
        <v>32</v>
      </c>
      <c r="B163" s="26" t="s">
        <v>451</v>
      </c>
      <c r="C163" s="29" t="s">
        <v>343</v>
      </c>
      <c r="D163" s="28" t="s">
        <v>205</v>
      </c>
      <c r="E163" s="28" t="s">
        <v>344</v>
      </c>
      <c r="F163" s="29" t="s">
        <v>452</v>
      </c>
      <c r="G163" s="29" t="s">
        <v>453</v>
      </c>
      <c r="H163" s="30" t="s">
        <v>315</v>
      </c>
      <c r="I163" s="30" t="s">
        <v>454</v>
      </c>
      <c r="J163" s="31" t="s">
        <v>455</v>
      </c>
      <c r="K163" s="30" t="s">
        <v>341</v>
      </c>
      <c r="L163" s="31" t="s">
        <v>456</v>
      </c>
      <c r="M163" s="32"/>
      <c r="N163" s="32"/>
      <c r="O163" s="32"/>
      <c r="P163" s="33" t="s">
        <v>264</v>
      </c>
      <c r="Q163" s="33" t="s">
        <v>416</v>
      </c>
      <c r="R163" s="33" t="s">
        <v>308</v>
      </c>
      <c r="S163" s="34" t="s">
        <v>457</v>
      </c>
      <c r="T163" s="73" t="s">
        <v>585</v>
      </c>
      <c r="U163" s="73" t="s">
        <v>698</v>
      </c>
      <c r="V163" s="73" t="s">
        <v>699</v>
      </c>
      <c r="W163" s="75" t="s">
        <v>142</v>
      </c>
      <c r="X163" s="75" t="s">
        <v>142</v>
      </c>
      <c r="Y163" s="75" t="s">
        <v>142</v>
      </c>
      <c r="Z163" s="76" t="s">
        <v>561</v>
      </c>
      <c r="AA163" s="90"/>
      <c r="AB163" s="91"/>
      <c r="AC163" s="79" t="s">
        <v>142</v>
      </c>
      <c r="AD163" s="79" t="s">
        <v>142</v>
      </c>
      <c r="AE163" s="79" t="s">
        <v>142</v>
      </c>
      <c r="AF163" s="80" t="s">
        <v>142</v>
      </c>
      <c r="AG163" s="80" t="s">
        <v>142</v>
      </c>
      <c r="AH163" s="80" t="s">
        <v>142</v>
      </c>
      <c r="AI163" s="82" t="s">
        <v>142</v>
      </c>
      <c r="AJ163" s="82" t="s">
        <v>142</v>
      </c>
      <c r="AK163" s="82" t="s">
        <v>142</v>
      </c>
      <c r="AL163" s="83" t="s">
        <v>142</v>
      </c>
      <c r="AM163" s="83" t="s">
        <v>142</v>
      </c>
      <c r="AN163" s="83" t="s">
        <v>142</v>
      </c>
      <c r="AO163" s="79" t="s">
        <v>142</v>
      </c>
      <c r="AP163" s="79" t="s">
        <v>142</v>
      </c>
      <c r="AQ163" s="79" t="s">
        <v>142</v>
      </c>
      <c r="AR163" s="62" t="s">
        <v>142</v>
      </c>
      <c r="AS163" s="62" t="s">
        <v>142</v>
      </c>
      <c r="AT163" s="62" t="s">
        <v>142</v>
      </c>
      <c r="BA163" s="91"/>
      <c r="BB163" s="91"/>
      <c r="BC163" s="92"/>
      <c r="BD163" s="91"/>
      <c r="BE163" s="91"/>
      <c r="BF163" s="91"/>
    </row>
    <row r="164" spans="1:58" s="36" customFormat="1" ht="299.25" customHeight="1">
      <c r="A164" s="25" t="s">
        <v>33</v>
      </c>
      <c r="B164" s="26" t="s">
        <v>244</v>
      </c>
      <c r="C164" s="29" t="s">
        <v>245</v>
      </c>
      <c r="D164" s="28" t="s">
        <v>205</v>
      </c>
      <c r="E164" s="28" t="s">
        <v>246</v>
      </c>
      <c r="F164" s="29" t="s">
        <v>247</v>
      </c>
      <c r="G164" s="29" t="s">
        <v>248</v>
      </c>
      <c r="H164" s="30" t="s">
        <v>249</v>
      </c>
      <c r="I164" s="30" t="s">
        <v>250</v>
      </c>
      <c r="J164" s="31" t="s">
        <v>251</v>
      </c>
      <c r="K164" s="31" t="s">
        <v>252</v>
      </c>
      <c r="L164" s="31" t="s">
        <v>253</v>
      </c>
      <c r="M164" s="32"/>
      <c r="N164" s="32"/>
      <c r="O164" s="32"/>
      <c r="P164" s="33" t="s">
        <v>214</v>
      </c>
      <c r="Q164" s="33" t="s">
        <v>254</v>
      </c>
      <c r="R164" s="33" t="s">
        <v>255</v>
      </c>
      <c r="S164" s="34" t="s">
        <v>256</v>
      </c>
      <c r="T164" s="73" t="s">
        <v>557</v>
      </c>
      <c r="U164" s="73" t="s">
        <v>577</v>
      </c>
      <c r="V164" s="73" t="s">
        <v>578</v>
      </c>
      <c r="W164" s="75" t="s">
        <v>142</v>
      </c>
      <c r="X164" s="75" t="s">
        <v>142</v>
      </c>
      <c r="Y164" s="75" t="s">
        <v>142</v>
      </c>
      <c r="Z164" s="76" t="s">
        <v>561</v>
      </c>
      <c r="AA164" s="77"/>
      <c r="AB164" s="78"/>
      <c r="AC164" s="79" t="s">
        <v>142</v>
      </c>
      <c r="AD164" s="79" t="s">
        <v>142</v>
      </c>
      <c r="AE164" s="79" t="s">
        <v>142</v>
      </c>
      <c r="AF164" s="80" t="s">
        <v>142</v>
      </c>
      <c r="AG164" s="81" t="s">
        <v>562</v>
      </c>
      <c r="AH164" s="80" t="s">
        <v>142</v>
      </c>
      <c r="AI164" s="82" t="s">
        <v>142</v>
      </c>
      <c r="AJ164" s="82" t="s">
        <v>142</v>
      </c>
      <c r="AK164" s="82" t="s">
        <v>142</v>
      </c>
      <c r="AL164" s="83" t="s">
        <v>142</v>
      </c>
      <c r="AM164" s="83" t="s">
        <v>142</v>
      </c>
      <c r="AN164" s="83" t="s">
        <v>142</v>
      </c>
      <c r="AO164" s="79" t="s">
        <v>142</v>
      </c>
      <c r="AP164" s="79" t="s">
        <v>142</v>
      </c>
      <c r="AQ164" s="79" t="s">
        <v>142</v>
      </c>
      <c r="AR164" s="62" t="s">
        <v>142</v>
      </c>
      <c r="AS164" s="62" t="s">
        <v>142</v>
      </c>
      <c r="AT164" s="62" t="s">
        <v>142</v>
      </c>
      <c r="BA164" s="78"/>
      <c r="BB164" s="78"/>
      <c r="BC164" s="85"/>
      <c r="BD164" s="78"/>
      <c r="BE164" s="78"/>
      <c r="BF164" s="78"/>
    </row>
    <row r="165" spans="1:58" s="36" customFormat="1" ht="299.25" customHeight="1">
      <c r="A165" s="25" t="s">
        <v>33</v>
      </c>
      <c r="B165" s="26" t="s">
        <v>244</v>
      </c>
      <c r="C165" s="29" t="s">
        <v>245</v>
      </c>
      <c r="D165" s="28" t="s">
        <v>205</v>
      </c>
      <c r="E165" s="28" t="s">
        <v>246</v>
      </c>
      <c r="F165" s="29" t="s">
        <v>247</v>
      </c>
      <c r="G165" s="29" t="s">
        <v>248</v>
      </c>
      <c r="H165" s="30" t="s">
        <v>249</v>
      </c>
      <c r="I165" s="30" t="s">
        <v>250</v>
      </c>
      <c r="J165" s="31" t="s">
        <v>251</v>
      </c>
      <c r="K165" s="31" t="s">
        <v>252</v>
      </c>
      <c r="L165" s="31" t="s">
        <v>253</v>
      </c>
      <c r="M165" s="32"/>
      <c r="N165" s="32"/>
      <c r="O165" s="32"/>
      <c r="P165" s="33" t="s">
        <v>214</v>
      </c>
      <c r="Q165" s="33" t="s">
        <v>254</v>
      </c>
      <c r="R165" s="33" t="s">
        <v>255</v>
      </c>
      <c r="S165" s="34" t="s">
        <v>256</v>
      </c>
      <c r="T165" s="73" t="s">
        <v>582</v>
      </c>
      <c r="U165" s="73" t="s">
        <v>583</v>
      </c>
      <c r="V165" s="73" t="s">
        <v>584</v>
      </c>
      <c r="W165" s="75" t="s">
        <v>142</v>
      </c>
      <c r="X165" s="75" t="s">
        <v>142</v>
      </c>
      <c r="Y165" s="75" t="s">
        <v>142</v>
      </c>
      <c r="Z165" s="76" t="s">
        <v>561</v>
      </c>
      <c r="AA165" s="77"/>
      <c r="AB165" s="78"/>
      <c r="AC165" s="79" t="s">
        <v>142</v>
      </c>
      <c r="AD165" s="79" t="s">
        <v>142</v>
      </c>
      <c r="AE165" s="79" t="s">
        <v>142</v>
      </c>
      <c r="AF165" s="80" t="s">
        <v>142</v>
      </c>
      <c r="AG165" s="80" t="s">
        <v>142</v>
      </c>
      <c r="AH165" s="80" t="s">
        <v>142</v>
      </c>
      <c r="AI165" s="82" t="s">
        <v>142</v>
      </c>
      <c r="AJ165" s="82" t="s">
        <v>142</v>
      </c>
      <c r="AK165" s="82" t="s">
        <v>142</v>
      </c>
      <c r="AL165" s="83" t="s">
        <v>142</v>
      </c>
      <c r="AM165" s="83" t="s">
        <v>142</v>
      </c>
      <c r="AN165" s="83" t="s">
        <v>142</v>
      </c>
      <c r="AO165" s="79" t="s">
        <v>142</v>
      </c>
      <c r="AP165" s="79" t="s">
        <v>142</v>
      </c>
      <c r="AQ165" s="79" t="s">
        <v>142</v>
      </c>
      <c r="AR165" s="62" t="s">
        <v>142</v>
      </c>
      <c r="AS165" s="62" t="s">
        <v>142</v>
      </c>
      <c r="AT165" s="62" t="s">
        <v>142</v>
      </c>
      <c r="BA165" s="78"/>
      <c r="BB165" s="78"/>
      <c r="BC165" s="85"/>
      <c r="BD165" s="78"/>
      <c r="BE165" s="78"/>
      <c r="BF165" s="78"/>
    </row>
    <row r="166" spans="1:58" ht="252.75" customHeight="1">
      <c r="A166" s="25" t="s">
        <v>33</v>
      </c>
      <c r="B166" s="26" t="s">
        <v>244</v>
      </c>
      <c r="C166" s="29" t="s">
        <v>425</v>
      </c>
      <c r="D166" s="28" t="s">
        <v>205</v>
      </c>
      <c r="E166" s="28" t="s">
        <v>246</v>
      </c>
      <c r="F166" s="29" t="s">
        <v>257</v>
      </c>
      <c r="G166" s="29" t="s">
        <v>258</v>
      </c>
      <c r="H166" s="30" t="s">
        <v>426</v>
      </c>
      <c r="I166" s="30" t="s">
        <v>427</v>
      </c>
      <c r="J166" s="31" t="s">
        <v>428</v>
      </c>
      <c r="K166" s="31" t="s">
        <v>429</v>
      </c>
      <c r="L166" s="31" t="s">
        <v>430</v>
      </c>
      <c r="M166" s="32"/>
      <c r="N166" s="32"/>
      <c r="O166" s="32"/>
      <c r="P166" s="33" t="s">
        <v>264</v>
      </c>
      <c r="Q166" s="33" t="s">
        <v>416</v>
      </c>
      <c r="R166" s="33" t="s">
        <v>417</v>
      </c>
      <c r="S166" s="44" t="s">
        <v>535</v>
      </c>
      <c r="T166" s="73" t="s">
        <v>585</v>
      </c>
      <c r="U166" s="73" t="s">
        <v>642</v>
      </c>
      <c r="V166" s="73" t="s">
        <v>734</v>
      </c>
      <c r="W166" s="87" t="s">
        <v>693</v>
      </c>
      <c r="X166" s="87" t="s">
        <v>615</v>
      </c>
      <c r="Y166" s="87" t="s">
        <v>735</v>
      </c>
      <c r="Z166" s="76" t="s">
        <v>561</v>
      </c>
      <c r="AA166" s="90"/>
      <c r="AB166" s="91"/>
      <c r="AC166" s="79" t="s">
        <v>142</v>
      </c>
      <c r="AD166" s="79" t="s">
        <v>142</v>
      </c>
      <c r="AE166" s="79" t="s">
        <v>142</v>
      </c>
      <c r="AF166" s="80" t="s">
        <v>142</v>
      </c>
      <c r="AG166" s="80" t="s">
        <v>142</v>
      </c>
      <c r="AH166" s="80" t="s">
        <v>142</v>
      </c>
      <c r="AI166" s="82" t="s">
        <v>142</v>
      </c>
      <c r="AJ166" s="82" t="s">
        <v>142</v>
      </c>
      <c r="AK166" s="82" t="s">
        <v>142</v>
      </c>
      <c r="AL166" s="83" t="s">
        <v>142</v>
      </c>
      <c r="AM166" s="83" t="s">
        <v>142</v>
      </c>
      <c r="AN166" s="83" t="s">
        <v>142</v>
      </c>
      <c r="AO166" s="79" t="s">
        <v>142</v>
      </c>
      <c r="AP166" s="79" t="s">
        <v>142</v>
      </c>
      <c r="AQ166" s="79" t="s">
        <v>142</v>
      </c>
      <c r="AR166" s="62" t="s">
        <v>142</v>
      </c>
      <c r="AS166" s="62" t="s">
        <v>142</v>
      </c>
      <c r="AT166" s="62" t="s">
        <v>142</v>
      </c>
      <c r="BA166" s="91"/>
      <c r="BB166" s="91"/>
      <c r="BC166" s="92"/>
      <c r="BD166" s="91"/>
      <c r="BE166" s="91"/>
      <c r="BF166" s="91"/>
    </row>
    <row r="167" spans="1:58" ht="250.5" customHeight="1">
      <c r="A167" s="25" t="s">
        <v>33</v>
      </c>
      <c r="B167" s="26" t="s">
        <v>203</v>
      </c>
      <c r="C167" s="27" t="s">
        <v>496</v>
      </c>
      <c r="D167" s="28" t="s">
        <v>205</v>
      </c>
      <c r="E167" s="28" t="s">
        <v>206</v>
      </c>
      <c r="F167" s="29" t="s">
        <v>207</v>
      </c>
      <c r="G167" s="29" t="s">
        <v>208</v>
      </c>
      <c r="H167" s="30" t="s">
        <v>209</v>
      </c>
      <c r="I167" s="30" t="s">
        <v>210</v>
      </c>
      <c r="J167" s="31" t="s">
        <v>497</v>
      </c>
      <c r="K167" s="31" t="s">
        <v>212</v>
      </c>
      <c r="L167" s="31" t="s">
        <v>213</v>
      </c>
      <c r="M167" s="32"/>
      <c r="N167" s="32"/>
      <c r="O167" s="32"/>
      <c r="P167" s="33" t="s">
        <v>214</v>
      </c>
      <c r="Q167" s="33" t="s">
        <v>215</v>
      </c>
      <c r="R167" s="33" t="s">
        <v>216</v>
      </c>
      <c r="S167" s="34" t="s">
        <v>481</v>
      </c>
      <c r="T167" s="73" t="s">
        <v>557</v>
      </c>
      <c r="U167" s="73" t="s">
        <v>558</v>
      </c>
      <c r="V167" s="73" t="s">
        <v>559</v>
      </c>
      <c r="W167" s="75" t="s">
        <v>142</v>
      </c>
      <c r="X167" s="75" t="s">
        <v>142</v>
      </c>
      <c r="Y167" s="75" t="s">
        <v>142</v>
      </c>
      <c r="Z167" s="76" t="s">
        <v>561</v>
      </c>
      <c r="AA167" s="90"/>
      <c r="AB167" s="91"/>
      <c r="AC167" s="79" t="s">
        <v>142</v>
      </c>
      <c r="AD167" s="79" t="s">
        <v>142</v>
      </c>
      <c r="AE167" s="79" t="s">
        <v>142</v>
      </c>
      <c r="AF167" s="80" t="s">
        <v>142</v>
      </c>
      <c r="AG167" s="80" t="s">
        <v>142</v>
      </c>
      <c r="AH167" s="80" t="s">
        <v>142</v>
      </c>
      <c r="AI167" s="82" t="s">
        <v>142</v>
      </c>
      <c r="AJ167" s="82" t="s">
        <v>142</v>
      </c>
      <c r="AK167" s="82" t="s">
        <v>142</v>
      </c>
      <c r="AL167" s="83" t="s">
        <v>142</v>
      </c>
      <c r="AM167" s="83" t="s">
        <v>142</v>
      </c>
      <c r="AN167" s="83" t="s">
        <v>142</v>
      </c>
      <c r="AO167" s="79" t="s">
        <v>142</v>
      </c>
      <c r="AP167" s="79" t="s">
        <v>142</v>
      </c>
      <c r="AQ167" s="79" t="s">
        <v>142</v>
      </c>
      <c r="AR167" s="62" t="s">
        <v>142</v>
      </c>
      <c r="AS167" s="62" t="s">
        <v>142</v>
      </c>
      <c r="AT167" s="62" t="s">
        <v>142</v>
      </c>
      <c r="BA167" s="91"/>
      <c r="BB167" s="91"/>
      <c r="BC167" s="92"/>
      <c r="BD167" s="91"/>
      <c r="BE167" s="91"/>
      <c r="BF167" s="91"/>
    </row>
    <row r="168" spans="1:58" ht="250.5" customHeight="1">
      <c r="A168" s="25" t="s">
        <v>33</v>
      </c>
      <c r="B168" s="26" t="s">
        <v>203</v>
      </c>
      <c r="C168" s="27" t="s">
        <v>496</v>
      </c>
      <c r="D168" s="28" t="s">
        <v>205</v>
      </c>
      <c r="E168" s="28" t="s">
        <v>206</v>
      </c>
      <c r="F168" s="29" t="s">
        <v>207</v>
      </c>
      <c r="G168" s="29" t="s">
        <v>208</v>
      </c>
      <c r="H168" s="30" t="s">
        <v>209</v>
      </c>
      <c r="I168" s="30" t="s">
        <v>210</v>
      </c>
      <c r="J168" s="31" t="s">
        <v>497</v>
      </c>
      <c r="K168" s="31" t="s">
        <v>212</v>
      </c>
      <c r="L168" s="31" t="s">
        <v>213</v>
      </c>
      <c r="M168" s="32"/>
      <c r="N168" s="32"/>
      <c r="O168" s="32"/>
      <c r="P168" s="33" t="s">
        <v>214</v>
      </c>
      <c r="Q168" s="33" t="s">
        <v>215</v>
      </c>
      <c r="R168" s="33" t="s">
        <v>216</v>
      </c>
      <c r="S168" s="34" t="s">
        <v>481</v>
      </c>
      <c r="T168" s="73" t="s">
        <v>557</v>
      </c>
      <c r="U168" s="73" t="s">
        <v>558</v>
      </c>
      <c r="V168" s="73" t="s">
        <v>569</v>
      </c>
      <c r="W168" s="75" t="s">
        <v>142</v>
      </c>
      <c r="X168" s="75" t="s">
        <v>142</v>
      </c>
      <c r="Y168" s="75" t="s">
        <v>142</v>
      </c>
      <c r="Z168" s="76" t="s">
        <v>561</v>
      </c>
      <c r="AA168" s="90"/>
      <c r="AB168" s="91"/>
      <c r="AC168" s="79" t="s">
        <v>142</v>
      </c>
      <c r="AD168" s="79" t="s">
        <v>142</v>
      </c>
      <c r="AE168" s="79" t="s">
        <v>142</v>
      </c>
      <c r="AF168" s="80" t="s">
        <v>142</v>
      </c>
      <c r="AG168" s="80" t="s">
        <v>142</v>
      </c>
      <c r="AH168" s="80" t="s">
        <v>142</v>
      </c>
      <c r="AI168" s="82" t="s">
        <v>142</v>
      </c>
      <c r="AJ168" s="82" t="s">
        <v>142</v>
      </c>
      <c r="AK168" s="82" t="s">
        <v>142</v>
      </c>
      <c r="AL168" s="83" t="s">
        <v>142</v>
      </c>
      <c r="AM168" s="83" t="s">
        <v>142</v>
      </c>
      <c r="AN168" s="83" t="s">
        <v>142</v>
      </c>
      <c r="AO168" s="79" t="s">
        <v>142</v>
      </c>
      <c r="AP168" s="79" t="s">
        <v>142</v>
      </c>
      <c r="AQ168" s="79" t="s">
        <v>142</v>
      </c>
      <c r="AR168" s="62" t="s">
        <v>142</v>
      </c>
      <c r="AS168" s="62" t="s">
        <v>142</v>
      </c>
      <c r="AT168" s="62" t="s">
        <v>142</v>
      </c>
      <c r="BA168" s="91"/>
      <c r="BB168" s="91"/>
      <c r="BC168" s="92"/>
      <c r="BD168" s="91"/>
      <c r="BE168" s="91"/>
      <c r="BF168" s="91"/>
    </row>
    <row r="169" spans="1:58" ht="250.5" customHeight="1">
      <c r="A169" s="25" t="s">
        <v>33</v>
      </c>
      <c r="B169" s="26" t="s">
        <v>203</v>
      </c>
      <c r="C169" s="27" t="s">
        <v>496</v>
      </c>
      <c r="D169" s="28" t="s">
        <v>205</v>
      </c>
      <c r="E169" s="28" t="s">
        <v>206</v>
      </c>
      <c r="F169" s="29" t="s">
        <v>207</v>
      </c>
      <c r="G169" s="29" t="s">
        <v>208</v>
      </c>
      <c r="H169" s="30" t="s">
        <v>209</v>
      </c>
      <c r="I169" s="30" t="s">
        <v>210</v>
      </c>
      <c r="J169" s="31" t="s">
        <v>497</v>
      </c>
      <c r="K169" s="31" t="s">
        <v>212</v>
      </c>
      <c r="L169" s="31" t="s">
        <v>213</v>
      </c>
      <c r="M169" s="32"/>
      <c r="N169" s="32"/>
      <c r="O169" s="32"/>
      <c r="P169" s="33" t="s">
        <v>214</v>
      </c>
      <c r="Q169" s="33" t="s">
        <v>215</v>
      </c>
      <c r="R169" s="33" t="s">
        <v>216</v>
      </c>
      <c r="S169" s="34" t="s">
        <v>481</v>
      </c>
      <c r="T169" s="73" t="s">
        <v>557</v>
      </c>
      <c r="U169" s="73" t="s">
        <v>558</v>
      </c>
      <c r="V169" s="73" t="s">
        <v>570</v>
      </c>
      <c r="W169" s="75" t="s">
        <v>142</v>
      </c>
      <c r="X169" s="75" t="s">
        <v>142</v>
      </c>
      <c r="Y169" s="75" t="s">
        <v>142</v>
      </c>
      <c r="Z169" s="76" t="s">
        <v>561</v>
      </c>
      <c r="AA169" s="90"/>
      <c r="AB169" s="91"/>
      <c r="AC169" s="79" t="s">
        <v>142</v>
      </c>
      <c r="AD169" s="79" t="s">
        <v>142</v>
      </c>
      <c r="AE169" s="79" t="s">
        <v>142</v>
      </c>
      <c r="AF169" s="80" t="s">
        <v>142</v>
      </c>
      <c r="AG169" s="80" t="s">
        <v>142</v>
      </c>
      <c r="AH169" s="80" t="s">
        <v>142</v>
      </c>
      <c r="AI169" s="82" t="s">
        <v>142</v>
      </c>
      <c r="AJ169" s="82" t="s">
        <v>142</v>
      </c>
      <c r="AK169" s="82" t="s">
        <v>142</v>
      </c>
      <c r="AL169" s="83" t="s">
        <v>142</v>
      </c>
      <c r="AM169" s="83" t="s">
        <v>142</v>
      </c>
      <c r="AN169" s="83" t="s">
        <v>142</v>
      </c>
      <c r="AO169" s="79" t="s">
        <v>142</v>
      </c>
      <c r="AP169" s="79" t="s">
        <v>142</v>
      </c>
      <c r="AQ169" s="79" t="s">
        <v>142</v>
      </c>
      <c r="AR169" s="62" t="s">
        <v>142</v>
      </c>
      <c r="AS169" s="62" t="s">
        <v>142</v>
      </c>
      <c r="AT169" s="62" t="s">
        <v>142</v>
      </c>
      <c r="BA169" s="91"/>
      <c r="BB169" s="91"/>
      <c r="BC169" s="92"/>
      <c r="BD169" s="91"/>
      <c r="BE169" s="91"/>
      <c r="BF169" s="91"/>
    </row>
    <row r="170" spans="1:58" s="36" customFormat="1" ht="409.5" customHeight="1">
      <c r="A170" s="25" t="s">
        <v>33</v>
      </c>
      <c r="B170" s="26" t="s">
        <v>342</v>
      </c>
      <c r="C170" s="27" t="s">
        <v>343</v>
      </c>
      <c r="D170" s="37" t="s">
        <v>205</v>
      </c>
      <c r="E170" s="37" t="s">
        <v>344</v>
      </c>
      <c r="F170" s="27" t="s">
        <v>345</v>
      </c>
      <c r="G170" s="27" t="s">
        <v>346</v>
      </c>
      <c r="H170" s="30" t="s">
        <v>347</v>
      </c>
      <c r="I170" s="30" t="s">
        <v>348</v>
      </c>
      <c r="J170" s="31" t="s">
        <v>349</v>
      </c>
      <c r="K170" s="31" t="s">
        <v>350</v>
      </c>
      <c r="L170" s="31" t="s">
        <v>351</v>
      </c>
      <c r="M170" s="32"/>
      <c r="N170" s="32"/>
      <c r="O170" s="32"/>
      <c r="P170" s="33" t="s">
        <v>214</v>
      </c>
      <c r="Q170" s="33" t="s">
        <v>254</v>
      </c>
      <c r="R170" s="33" t="s">
        <v>255</v>
      </c>
      <c r="S170" s="34" t="s">
        <v>352</v>
      </c>
      <c r="T170" s="73" t="s">
        <v>582</v>
      </c>
      <c r="U170" s="73" t="s">
        <v>583</v>
      </c>
      <c r="V170" s="73" t="s">
        <v>584</v>
      </c>
      <c r="W170" s="75" t="s">
        <v>142</v>
      </c>
      <c r="X170" s="75" t="s">
        <v>142</v>
      </c>
      <c r="Y170" s="75" t="s">
        <v>142</v>
      </c>
      <c r="Z170" s="76" t="s">
        <v>561</v>
      </c>
      <c r="AA170" s="90"/>
      <c r="AB170" s="91"/>
      <c r="AC170" s="79" t="s">
        <v>142</v>
      </c>
      <c r="AD170" s="79" t="s">
        <v>142</v>
      </c>
      <c r="AE170" s="79" t="s">
        <v>142</v>
      </c>
      <c r="AF170" s="80" t="s">
        <v>142</v>
      </c>
      <c r="AG170" s="80" t="s">
        <v>142</v>
      </c>
      <c r="AH170" s="80" t="s">
        <v>142</v>
      </c>
      <c r="AI170" s="82" t="s">
        <v>142</v>
      </c>
      <c r="AJ170" s="82" t="s">
        <v>142</v>
      </c>
      <c r="AK170" s="82" t="s">
        <v>142</v>
      </c>
      <c r="AL170" s="83" t="s">
        <v>142</v>
      </c>
      <c r="AM170" s="83" t="s">
        <v>142</v>
      </c>
      <c r="AN170" s="83" t="s">
        <v>142</v>
      </c>
      <c r="AO170" s="79" t="s">
        <v>142</v>
      </c>
      <c r="AP170" s="79" t="s">
        <v>142</v>
      </c>
      <c r="AQ170" s="79" t="s">
        <v>142</v>
      </c>
      <c r="AR170" s="62" t="s">
        <v>142</v>
      </c>
      <c r="AS170" s="62" t="s">
        <v>142</v>
      </c>
      <c r="AT170" s="62" t="s">
        <v>142</v>
      </c>
      <c r="BA170" s="78"/>
      <c r="BB170" s="78"/>
      <c r="BC170" s="85"/>
      <c r="BD170" s="78"/>
      <c r="BE170" s="78"/>
      <c r="BF170" s="78"/>
    </row>
    <row r="171" spans="1:58" s="36" customFormat="1" ht="296.25" customHeight="1">
      <c r="A171" s="25" t="s">
        <v>33</v>
      </c>
      <c r="B171" s="26" t="s">
        <v>361</v>
      </c>
      <c r="C171" s="29" t="s">
        <v>343</v>
      </c>
      <c r="D171" s="28" t="s">
        <v>205</v>
      </c>
      <c r="E171" s="28" t="s">
        <v>344</v>
      </c>
      <c r="F171" s="29" t="s">
        <v>362</v>
      </c>
      <c r="G171" s="29" t="s">
        <v>363</v>
      </c>
      <c r="H171" s="30" t="s">
        <v>355</v>
      </c>
      <c r="I171" s="30" t="s">
        <v>364</v>
      </c>
      <c r="J171" s="31" t="s">
        <v>365</v>
      </c>
      <c r="K171" s="30" t="s">
        <v>366</v>
      </c>
      <c r="L171" s="31" t="s">
        <v>367</v>
      </c>
      <c r="M171" s="32"/>
      <c r="N171" s="32"/>
      <c r="O171" s="32"/>
      <c r="P171" s="33" t="s">
        <v>214</v>
      </c>
      <c r="Q171" s="33" t="s">
        <v>254</v>
      </c>
      <c r="R171" s="33" t="s">
        <v>255</v>
      </c>
      <c r="S171" s="34" t="s">
        <v>352</v>
      </c>
      <c r="T171" s="95" t="s">
        <v>607</v>
      </c>
      <c r="U171" s="95" t="s">
        <v>608</v>
      </c>
      <c r="V171" s="35" t="s">
        <v>609</v>
      </c>
      <c r="W171" s="75" t="s">
        <v>142</v>
      </c>
      <c r="X171" s="75" t="s">
        <v>142</v>
      </c>
      <c r="Y171" s="75" t="s">
        <v>142</v>
      </c>
      <c r="Z171" s="76" t="s">
        <v>561</v>
      </c>
      <c r="AA171" s="90"/>
      <c r="AB171" s="91"/>
      <c r="AC171" s="79" t="s">
        <v>142</v>
      </c>
      <c r="AD171" s="79" t="s">
        <v>142</v>
      </c>
      <c r="AE171" s="79" t="s">
        <v>142</v>
      </c>
      <c r="AF171" s="80" t="s">
        <v>142</v>
      </c>
      <c r="AG171" s="80" t="s">
        <v>142</v>
      </c>
      <c r="AH171" s="80" t="s">
        <v>142</v>
      </c>
      <c r="AI171" s="82" t="s">
        <v>142</v>
      </c>
      <c r="AJ171" s="82" t="s">
        <v>142</v>
      </c>
      <c r="AK171" s="82" t="s">
        <v>142</v>
      </c>
      <c r="AL171" s="83" t="s">
        <v>142</v>
      </c>
      <c r="AM171" s="83" t="s">
        <v>142</v>
      </c>
      <c r="AN171" s="83" t="s">
        <v>142</v>
      </c>
      <c r="AO171" s="79" t="s">
        <v>142</v>
      </c>
      <c r="AP171" s="79" t="s">
        <v>142</v>
      </c>
      <c r="AQ171" s="79" t="s">
        <v>142</v>
      </c>
      <c r="AR171" s="62" t="s">
        <v>142</v>
      </c>
      <c r="AS171" s="62" t="s">
        <v>142</v>
      </c>
      <c r="AT171" s="62" t="s">
        <v>142</v>
      </c>
      <c r="BA171" s="78"/>
      <c r="BB171" s="78"/>
      <c r="BC171" s="85"/>
      <c r="BD171" s="78"/>
      <c r="BE171" s="78"/>
      <c r="BF171" s="78"/>
    </row>
    <row r="172" spans="1:58" s="36" customFormat="1" ht="296.25" customHeight="1">
      <c r="A172" s="25" t="s">
        <v>33</v>
      </c>
      <c r="B172" s="26" t="s">
        <v>361</v>
      </c>
      <c r="C172" s="29" t="s">
        <v>343</v>
      </c>
      <c r="D172" s="28" t="s">
        <v>205</v>
      </c>
      <c r="E172" s="28" t="s">
        <v>344</v>
      </c>
      <c r="F172" s="29" t="s">
        <v>362</v>
      </c>
      <c r="G172" s="29" t="s">
        <v>363</v>
      </c>
      <c r="H172" s="30" t="s">
        <v>355</v>
      </c>
      <c r="I172" s="30" t="s">
        <v>364</v>
      </c>
      <c r="J172" s="31" t="s">
        <v>365</v>
      </c>
      <c r="K172" s="30" t="s">
        <v>366</v>
      </c>
      <c r="L172" s="31" t="s">
        <v>367</v>
      </c>
      <c r="M172" s="32"/>
      <c r="N172" s="32"/>
      <c r="O172" s="32"/>
      <c r="P172" s="33" t="s">
        <v>214</v>
      </c>
      <c r="Q172" s="33" t="s">
        <v>254</v>
      </c>
      <c r="R172" s="33" t="s">
        <v>255</v>
      </c>
      <c r="S172" s="34" t="s">
        <v>352</v>
      </c>
      <c r="T172" s="95" t="s">
        <v>607</v>
      </c>
      <c r="U172" s="95" t="s">
        <v>608</v>
      </c>
      <c r="V172" s="35" t="s">
        <v>611</v>
      </c>
      <c r="W172" s="75" t="s">
        <v>142</v>
      </c>
      <c r="X172" s="75" t="s">
        <v>142</v>
      </c>
      <c r="Y172" s="75" t="s">
        <v>142</v>
      </c>
      <c r="Z172" s="76" t="s">
        <v>561</v>
      </c>
      <c r="AA172" s="90"/>
      <c r="AB172" s="91"/>
      <c r="AC172" s="79" t="s">
        <v>142</v>
      </c>
      <c r="AD172" s="79" t="s">
        <v>142</v>
      </c>
      <c r="AE172" s="79" t="s">
        <v>142</v>
      </c>
      <c r="AF172" s="80" t="s">
        <v>142</v>
      </c>
      <c r="AG172" s="80" t="s">
        <v>142</v>
      </c>
      <c r="AH172" s="80" t="s">
        <v>142</v>
      </c>
      <c r="AI172" s="82" t="s">
        <v>142</v>
      </c>
      <c r="AJ172" s="82" t="s">
        <v>142</v>
      </c>
      <c r="AK172" s="82" t="s">
        <v>142</v>
      </c>
      <c r="AL172" s="83" t="s">
        <v>142</v>
      </c>
      <c r="AM172" s="83" t="s">
        <v>142</v>
      </c>
      <c r="AN172" s="83" t="s">
        <v>142</v>
      </c>
      <c r="AO172" s="79" t="s">
        <v>142</v>
      </c>
      <c r="AP172" s="79" t="s">
        <v>142</v>
      </c>
      <c r="AQ172" s="79" t="s">
        <v>142</v>
      </c>
      <c r="AR172" s="62" t="s">
        <v>142</v>
      </c>
      <c r="AS172" s="62" t="s">
        <v>142</v>
      </c>
      <c r="AT172" s="62" t="s">
        <v>142</v>
      </c>
      <c r="BA172" s="78"/>
      <c r="BB172" s="78"/>
      <c r="BC172" s="85"/>
      <c r="BD172" s="78"/>
      <c r="BE172" s="78"/>
      <c r="BF172" s="78"/>
    </row>
    <row r="173" spans="1:58" s="36" customFormat="1" ht="296.25" customHeight="1">
      <c r="A173" s="25" t="s">
        <v>33</v>
      </c>
      <c r="B173" s="26" t="s">
        <v>361</v>
      </c>
      <c r="C173" s="29" t="s">
        <v>343</v>
      </c>
      <c r="D173" s="28" t="s">
        <v>205</v>
      </c>
      <c r="E173" s="28" t="s">
        <v>344</v>
      </c>
      <c r="F173" s="29" t="s">
        <v>362</v>
      </c>
      <c r="G173" s="29" t="s">
        <v>363</v>
      </c>
      <c r="H173" s="30" t="s">
        <v>355</v>
      </c>
      <c r="I173" s="30" t="s">
        <v>364</v>
      </c>
      <c r="J173" s="31" t="s">
        <v>365</v>
      </c>
      <c r="K173" s="30" t="s">
        <v>366</v>
      </c>
      <c r="L173" s="31" t="s">
        <v>367</v>
      </c>
      <c r="M173" s="32"/>
      <c r="N173" s="32"/>
      <c r="O173" s="32"/>
      <c r="P173" s="33" t="s">
        <v>214</v>
      </c>
      <c r="Q173" s="33" t="s">
        <v>254</v>
      </c>
      <c r="R173" s="33" t="s">
        <v>255</v>
      </c>
      <c r="S173" s="34" t="s">
        <v>352</v>
      </c>
      <c r="T173" s="95" t="s">
        <v>607</v>
      </c>
      <c r="U173" s="95" t="s">
        <v>608</v>
      </c>
      <c r="V173" s="35" t="s">
        <v>709</v>
      </c>
      <c r="W173" s="75" t="s">
        <v>142</v>
      </c>
      <c r="X173" s="75" t="s">
        <v>142</v>
      </c>
      <c r="Y173" s="75" t="s">
        <v>142</v>
      </c>
      <c r="Z173" s="76" t="s">
        <v>561</v>
      </c>
      <c r="AA173" s="90"/>
      <c r="AB173" s="91"/>
      <c r="AC173" s="79" t="s">
        <v>142</v>
      </c>
      <c r="AD173" s="79" t="s">
        <v>142</v>
      </c>
      <c r="AE173" s="79" t="s">
        <v>142</v>
      </c>
      <c r="AF173" s="80" t="s">
        <v>142</v>
      </c>
      <c r="AG173" s="80" t="s">
        <v>142</v>
      </c>
      <c r="AH173" s="80" t="s">
        <v>142</v>
      </c>
      <c r="AI173" s="82" t="s">
        <v>142</v>
      </c>
      <c r="AJ173" s="82" t="s">
        <v>142</v>
      </c>
      <c r="AK173" s="82" t="s">
        <v>142</v>
      </c>
      <c r="AL173" s="83" t="s">
        <v>142</v>
      </c>
      <c r="AM173" s="83" t="s">
        <v>142</v>
      </c>
      <c r="AN173" s="83" t="s">
        <v>142</v>
      </c>
      <c r="AO173" s="79" t="s">
        <v>142</v>
      </c>
      <c r="AP173" s="79" t="s">
        <v>142</v>
      </c>
      <c r="AQ173" s="79" t="s">
        <v>142</v>
      </c>
      <c r="AR173" s="62" t="s">
        <v>142</v>
      </c>
      <c r="AS173" s="62" t="s">
        <v>142</v>
      </c>
      <c r="AT173" s="62" t="s">
        <v>142</v>
      </c>
      <c r="BA173" s="78"/>
      <c r="BB173" s="78"/>
      <c r="BC173" s="85"/>
      <c r="BD173" s="78"/>
      <c r="BE173" s="78"/>
      <c r="BF173" s="78"/>
    </row>
    <row r="174" spans="1:58" ht="253.5" customHeight="1">
      <c r="A174" s="25" t="s">
        <v>33</v>
      </c>
      <c r="B174" s="26" t="s">
        <v>451</v>
      </c>
      <c r="C174" s="29" t="s">
        <v>343</v>
      </c>
      <c r="D174" s="28" t="s">
        <v>205</v>
      </c>
      <c r="E174" s="28" t="s">
        <v>344</v>
      </c>
      <c r="F174" s="29" t="s">
        <v>536</v>
      </c>
      <c r="G174" s="29" t="s">
        <v>537</v>
      </c>
      <c r="H174" s="30" t="s">
        <v>315</v>
      </c>
      <c r="I174" s="30" t="s">
        <v>454</v>
      </c>
      <c r="J174" s="31" t="s">
        <v>455</v>
      </c>
      <c r="K174" s="30" t="s">
        <v>341</v>
      </c>
      <c r="L174" s="31" t="s">
        <v>456</v>
      </c>
      <c r="M174" s="32"/>
      <c r="N174" s="32"/>
      <c r="O174" s="32"/>
      <c r="P174" s="33" t="s">
        <v>333</v>
      </c>
      <c r="Q174" s="33" t="s">
        <v>464</v>
      </c>
      <c r="R174" s="33" t="s">
        <v>465</v>
      </c>
      <c r="S174" s="34" t="s">
        <v>466</v>
      </c>
      <c r="T174" s="73" t="s">
        <v>582</v>
      </c>
      <c r="U174" s="73" t="s">
        <v>620</v>
      </c>
      <c r="V174" s="73" t="s">
        <v>621</v>
      </c>
      <c r="W174" s="87" t="s">
        <v>646</v>
      </c>
      <c r="X174" s="87" t="s">
        <v>647</v>
      </c>
      <c r="Y174" s="109" t="s">
        <v>736</v>
      </c>
      <c r="Z174" s="76" t="s">
        <v>561</v>
      </c>
      <c r="AA174" s="90"/>
      <c r="AB174" s="91"/>
      <c r="AC174" s="79" t="s">
        <v>142</v>
      </c>
      <c r="AD174" s="79" t="s">
        <v>142</v>
      </c>
      <c r="AE174" s="79" t="s">
        <v>142</v>
      </c>
      <c r="AF174" s="80" t="s">
        <v>142</v>
      </c>
      <c r="AG174" s="80" t="s">
        <v>142</v>
      </c>
      <c r="AH174" s="80" t="s">
        <v>142</v>
      </c>
      <c r="AI174" s="82" t="s">
        <v>142</v>
      </c>
      <c r="AJ174" s="82" t="s">
        <v>142</v>
      </c>
      <c r="AK174" s="82" t="s">
        <v>142</v>
      </c>
      <c r="AL174" s="83" t="s">
        <v>142</v>
      </c>
      <c r="AM174" s="83" t="s">
        <v>142</v>
      </c>
      <c r="AN174" s="83" t="s">
        <v>142</v>
      </c>
      <c r="AO174" s="79" t="s">
        <v>142</v>
      </c>
      <c r="AP174" s="79" t="s">
        <v>142</v>
      </c>
      <c r="AQ174" s="79" t="s">
        <v>142</v>
      </c>
      <c r="AR174" s="62" t="s">
        <v>737</v>
      </c>
      <c r="AS174" s="62" t="s">
        <v>738</v>
      </c>
      <c r="AT174" s="62" t="s">
        <v>739</v>
      </c>
      <c r="BA174" s="91"/>
      <c r="BB174" s="91"/>
      <c r="BC174" s="92"/>
      <c r="BD174" s="91"/>
      <c r="BE174" s="91"/>
      <c r="BF174" s="91"/>
    </row>
    <row r="175" spans="1:58" ht="267.75" customHeight="1">
      <c r="A175" s="25" t="s">
        <v>33</v>
      </c>
      <c r="B175" s="26" t="s">
        <v>451</v>
      </c>
      <c r="C175" s="29" t="s">
        <v>343</v>
      </c>
      <c r="D175" s="28" t="s">
        <v>205</v>
      </c>
      <c r="E175" s="28" t="s">
        <v>344</v>
      </c>
      <c r="F175" s="29" t="s">
        <v>458</v>
      </c>
      <c r="G175" s="29" t="s">
        <v>459</v>
      </c>
      <c r="H175" s="30" t="s">
        <v>460</v>
      </c>
      <c r="I175" s="30" t="s">
        <v>461</v>
      </c>
      <c r="J175" s="31" t="s">
        <v>462</v>
      </c>
      <c r="K175" s="30" t="s">
        <v>273</v>
      </c>
      <c r="L175" s="31" t="s">
        <v>463</v>
      </c>
      <c r="M175" s="32"/>
      <c r="N175" s="32"/>
      <c r="O175" s="32"/>
      <c r="P175" s="33" t="s">
        <v>333</v>
      </c>
      <c r="Q175" s="33" t="s">
        <v>464</v>
      </c>
      <c r="R175" s="33" t="s">
        <v>465</v>
      </c>
      <c r="S175" s="34" t="s">
        <v>466</v>
      </c>
      <c r="T175" s="73" t="s">
        <v>557</v>
      </c>
      <c r="U175" s="73" t="s">
        <v>558</v>
      </c>
      <c r="V175" s="73" t="s">
        <v>710</v>
      </c>
      <c r="W175" s="75" t="s">
        <v>142</v>
      </c>
      <c r="X175" s="75" t="s">
        <v>142</v>
      </c>
      <c r="Y175" s="75" t="s">
        <v>142</v>
      </c>
      <c r="Z175" s="76" t="s">
        <v>561</v>
      </c>
      <c r="AA175" s="90"/>
      <c r="AB175" s="91"/>
      <c r="AC175" s="79" t="s">
        <v>142</v>
      </c>
      <c r="AD175" s="79" t="s">
        <v>142</v>
      </c>
      <c r="AE175" s="79" t="s">
        <v>142</v>
      </c>
      <c r="AF175" s="80" t="s">
        <v>142</v>
      </c>
      <c r="AG175" s="80" t="s">
        <v>142</v>
      </c>
      <c r="AH175" s="80" t="s">
        <v>142</v>
      </c>
      <c r="AI175" s="82" t="s">
        <v>142</v>
      </c>
      <c r="AJ175" s="82" t="s">
        <v>142</v>
      </c>
      <c r="AK175" s="82" t="s">
        <v>142</v>
      </c>
      <c r="AL175" s="83" t="s">
        <v>142</v>
      </c>
      <c r="AM175" s="83" t="s">
        <v>142</v>
      </c>
      <c r="AN175" s="83" t="s">
        <v>142</v>
      </c>
      <c r="AO175" s="79" t="s">
        <v>142</v>
      </c>
      <c r="AP175" s="79" t="s">
        <v>142</v>
      </c>
      <c r="AQ175" s="79" t="s">
        <v>142</v>
      </c>
      <c r="AR175" s="62" t="s">
        <v>142</v>
      </c>
      <c r="AS175" s="62" t="s">
        <v>142</v>
      </c>
      <c r="AT175" s="62" t="s">
        <v>142</v>
      </c>
      <c r="BA175" s="91"/>
      <c r="BB175" s="91"/>
      <c r="BC175" s="92"/>
      <c r="BD175" s="91"/>
      <c r="BE175" s="91"/>
      <c r="BF175" s="91"/>
    </row>
    <row r="176" spans="1:58" ht="322.5" customHeight="1">
      <c r="A176" s="25" t="s">
        <v>33</v>
      </c>
      <c r="B176" s="26" t="s">
        <v>451</v>
      </c>
      <c r="C176" s="29" t="s">
        <v>343</v>
      </c>
      <c r="D176" s="28" t="s">
        <v>205</v>
      </c>
      <c r="E176" s="28" t="s">
        <v>344</v>
      </c>
      <c r="F176" s="29" t="s">
        <v>458</v>
      </c>
      <c r="G176" s="29" t="s">
        <v>459</v>
      </c>
      <c r="H176" s="30" t="s">
        <v>467</v>
      </c>
      <c r="I176" s="30" t="s">
        <v>468</v>
      </c>
      <c r="J176" s="31" t="s">
        <v>469</v>
      </c>
      <c r="K176" s="30" t="s">
        <v>273</v>
      </c>
      <c r="L176" s="31" t="s">
        <v>470</v>
      </c>
      <c r="M176" s="39"/>
      <c r="N176" s="39"/>
      <c r="O176" s="39"/>
      <c r="P176" s="33" t="s">
        <v>221</v>
      </c>
      <c r="Q176" s="33" t="s">
        <v>235</v>
      </c>
      <c r="R176" s="33" t="s">
        <v>471</v>
      </c>
      <c r="S176" s="34" t="s">
        <v>472</v>
      </c>
      <c r="T176" s="73" t="s">
        <v>582</v>
      </c>
      <c r="U176" s="73" t="s">
        <v>620</v>
      </c>
      <c r="V176" s="73" t="s">
        <v>621</v>
      </c>
      <c r="W176" s="75" t="s">
        <v>142</v>
      </c>
      <c r="X176" s="75" t="s">
        <v>142</v>
      </c>
      <c r="Y176" s="75" t="s">
        <v>142</v>
      </c>
      <c r="Z176" s="76" t="s">
        <v>561</v>
      </c>
      <c r="AA176" s="90"/>
      <c r="AB176" s="91"/>
      <c r="AC176" s="79" t="s">
        <v>142</v>
      </c>
      <c r="AD176" s="79" t="s">
        <v>142</v>
      </c>
      <c r="AE176" s="79" t="s">
        <v>142</v>
      </c>
      <c r="AF176" s="80" t="s">
        <v>142</v>
      </c>
      <c r="AG176" s="80" t="s">
        <v>142</v>
      </c>
      <c r="AH176" s="80" t="s">
        <v>142</v>
      </c>
      <c r="AI176" s="82" t="s">
        <v>142</v>
      </c>
      <c r="AJ176" s="82" t="s">
        <v>142</v>
      </c>
      <c r="AK176" s="82" t="s">
        <v>142</v>
      </c>
      <c r="AL176" s="83" t="s">
        <v>142</v>
      </c>
      <c r="AM176" s="83" t="s">
        <v>142</v>
      </c>
      <c r="AN176" s="83" t="s">
        <v>142</v>
      </c>
      <c r="AO176" s="79" t="s">
        <v>142</v>
      </c>
      <c r="AP176" s="79" t="s">
        <v>142</v>
      </c>
      <c r="AQ176" s="79" t="s">
        <v>142</v>
      </c>
      <c r="AR176" s="62" t="s">
        <v>142</v>
      </c>
      <c r="AS176" s="62" t="s">
        <v>142</v>
      </c>
      <c r="AT176" s="62" t="s">
        <v>142</v>
      </c>
      <c r="BA176" s="91"/>
      <c r="BB176" s="91"/>
      <c r="BC176" s="92"/>
      <c r="BD176" s="91"/>
      <c r="BE176" s="91"/>
      <c r="BF176" s="91"/>
    </row>
    <row r="177" spans="1:58" ht="322.5" customHeight="1">
      <c r="A177" s="25" t="s">
        <v>33</v>
      </c>
      <c r="B177" s="26" t="s">
        <v>451</v>
      </c>
      <c r="C177" s="29" t="s">
        <v>343</v>
      </c>
      <c r="D177" s="28" t="s">
        <v>205</v>
      </c>
      <c r="E177" s="28" t="s">
        <v>344</v>
      </c>
      <c r="F177" s="29" t="s">
        <v>458</v>
      </c>
      <c r="G177" s="29" t="s">
        <v>459</v>
      </c>
      <c r="H177" s="30" t="s">
        <v>467</v>
      </c>
      <c r="I177" s="30" t="s">
        <v>468</v>
      </c>
      <c r="J177" s="31" t="s">
        <v>469</v>
      </c>
      <c r="K177" s="30" t="s">
        <v>273</v>
      </c>
      <c r="L177" s="31" t="s">
        <v>470</v>
      </c>
      <c r="M177" s="39"/>
      <c r="N177" s="39"/>
      <c r="O177" s="39"/>
      <c r="P177" s="33" t="s">
        <v>221</v>
      </c>
      <c r="Q177" s="33" t="s">
        <v>235</v>
      </c>
      <c r="R177" s="33" t="s">
        <v>471</v>
      </c>
      <c r="S177" s="34" t="s">
        <v>472</v>
      </c>
      <c r="T177" s="35" t="s">
        <v>557</v>
      </c>
      <c r="U177" s="35" t="s">
        <v>577</v>
      </c>
      <c r="V177" s="35" t="s">
        <v>714</v>
      </c>
      <c r="W177" s="75" t="s">
        <v>142</v>
      </c>
      <c r="X177" s="75" t="s">
        <v>142</v>
      </c>
      <c r="Y177" s="75" t="s">
        <v>142</v>
      </c>
      <c r="Z177" s="76" t="s">
        <v>561</v>
      </c>
      <c r="AA177" s="90"/>
      <c r="AB177" s="91"/>
      <c r="AC177" s="79" t="s">
        <v>142</v>
      </c>
      <c r="AD177" s="79" t="s">
        <v>142</v>
      </c>
      <c r="AE177" s="79" t="s">
        <v>142</v>
      </c>
      <c r="AF177" s="80" t="s">
        <v>142</v>
      </c>
      <c r="AG177" s="80" t="s">
        <v>142</v>
      </c>
      <c r="AH177" s="80" t="s">
        <v>142</v>
      </c>
      <c r="AI177" s="82" t="s">
        <v>142</v>
      </c>
      <c r="AJ177" s="82" t="s">
        <v>142</v>
      </c>
      <c r="AK177" s="82" t="s">
        <v>142</v>
      </c>
      <c r="AL177" s="83" t="s">
        <v>142</v>
      </c>
      <c r="AM177" s="83" t="s">
        <v>142</v>
      </c>
      <c r="AN177" s="83" t="s">
        <v>142</v>
      </c>
      <c r="AO177" s="79" t="s">
        <v>142</v>
      </c>
      <c r="AP177" s="79" t="s">
        <v>142</v>
      </c>
      <c r="AQ177" s="79" t="s">
        <v>142</v>
      </c>
      <c r="AR177" s="62" t="s">
        <v>142</v>
      </c>
      <c r="AS177" s="62" t="s">
        <v>142</v>
      </c>
      <c r="AT177" s="62" t="s">
        <v>142</v>
      </c>
      <c r="BA177" s="91"/>
      <c r="BB177" s="91"/>
      <c r="BC177" s="92"/>
      <c r="BD177" s="91"/>
      <c r="BE177" s="91"/>
      <c r="BF177" s="91"/>
    </row>
    <row r="178" spans="1:58" ht="322.5" customHeight="1">
      <c r="A178" s="25" t="s">
        <v>33</v>
      </c>
      <c r="B178" s="26" t="s">
        <v>451</v>
      </c>
      <c r="C178" s="29" t="s">
        <v>343</v>
      </c>
      <c r="D178" s="28" t="s">
        <v>205</v>
      </c>
      <c r="E178" s="28" t="s">
        <v>344</v>
      </c>
      <c r="F178" s="29" t="s">
        <v>458</v>
      </c>
      <c r="G178" s="29" t="s">
        <v>459</v>
      </c>
      <c r="H178" s="30" t="s">
        <v>467</v>
      </c>
      <c r="I178" s="30" t="s">
        <v>468</v>
      </c>
      <c r="J178" s="31" t="s">
        <v>469</v>
      </c>
      <c r="K178" s="30" t="s">
        <v>273</v>
      </c>
      <c r="L178" s="31" t="s">
        <v>470</v>
      </c>
      <c r="M178" s="39"/>
      <c r="N178" s="39"/>
      <c r="O178" s="39"/>
      <c r="P178" s="33" t="s">
        <v>221</v>
      </c>
      <c r="Q178" s="33" t="s">
        <v>235</v>
      </c>
      <c r="R178" s="33" t="s">
        <v>471</v>
      </c>
      <c r="S178" s="34" t="s">
        <v>472</v>
      </c>
      <c r="T178" s="73" t="s">
        <v>557</v>
      </c>
      <c r="U178" s="73" t="s">
        <v>715</v>
      </c>
      <c r="V178" s="73" t="s">
        <v>716</v>
      </c>
      <c r="W178" s="75" t="s">
        <v>142</v>
      </c>
      <c r="X178" s="75" t="s">
        <v>142</v>
      </c>
      <c r="Y178" s="75" t="s">
        <v>142</v>
      </c>
      <c r="Z178" s="76" t="s">
        <v>561</v>
      </c>
      <c r="AA178" s="90"/>
      <c r="AB178" s="91"/>
      <c r="AC178" s="79" t="s">
        <v>142</v>
      </c>
      <c r="AD178" s="79" t="s">
        <v>142</v>
      </c>
      <c r="AE178" s="79" t="s">
        <v>142</v>
      </c>
      <c r="AF178" s="80" t="s">
        <v>142</v>
      </c>
      <c r="AG178" s="80" t="s">
        <v>142</v>
      </c>
      <c r="AH178" s="80" t="s">
        <v>142</v>
      </c>
      <c r="AI178" s="82" t="s">
        <v>142</v>
      </c>
      <c r="AJ178" s="82" t="s">
        <v>142</v>
      </c>
      <c r="AK178" s="82" t="s">
        <v>142</v>
      </c>
      <c r="AL178" s="83" t="s">
        <v>142</v>
      </c>
      <c r="AM178" s="83" t="s">
        <v>142</v>
      </c>
      <c r="AN178" s="83" t="s">
        <v>142</v>
      </c>
      <c r="AO178" s="79" t="s">
        <v>142</v>
      </c>
      <c r="AP178" s="79" t="s">
        <v>142</v>
      </c>
      <c r="AQ178" s="79" t="s">
        <v>142</v>
      </c>
      <c r="AR178" s="62" t="s">
        <v>142</v>
      </c>
      <c r="AS178" s="62" t="s">
        <v>142</v>
      </c>
      <c r="AT178" s="62" t="s">
        <v>142</v>
      </c>
      <c r="BA178" s="91"/>
      <c r="BB178" s="91"/>
      <c r="BC178" s="92"/>
      <c r="BD178" s="91"/>
      <c r="BE178" s="91"/>
      <c r="BF178" s="91"/>
    </row>
    <row r="179" spans="1:58" ht="258" customHeight="1">
      <c r="A179" s="25" t="s">
        <v>33</v>
      </c>
      <c r="B179" s="47" t="s">
        <v>473</v>
      </c>
      <c r="C179" s="29" t="s">
        <v>474</v>
      </c>
      <c r="D179" s="28" t="s">
        <v>205</v>
      </c>
      <c r="E179" s="28" t="s">
        <v>475</v>
      </c>
      <c r="F179" s="29" t="s">
        <v>482</v>
      </c>
      <c r="G179" s="48" t="s">
        <v>483</v>
      </c>
      <c r="H179" s="30" t="s">
        <v>355</v>
      </c>
      <c r="I179" s="30" t="s">
        <v>484</v>
      </c>
      <c r="J179" s="31" t="s">
        <v>485</v>
      </c>
      <c r="K179" s="30" t="s">
        <v>273</v>
      </c>
      <c r="L179" s="31" t="s">
        <v>486</v>
      </c>
      <c r="M179" s="39"/>
      <c r="N179" s="39"/>
      <c r="O179" s="39"/>
      <c r="P179" s="33" t="s">
        <v>221</v>
      </c>
      <c r="Q179" s="33" t="s">
        <v>235</v>
      </c>
      <c r="R179" s="33" t="s">
        <v>471</v>
      </c>
      <c r="S179" s="34" t="s">
        <v>472</v>
      </c>
      <c r="T179" s="73" t="s">
        <v>582</v>
      </c>
      <c r="U179" s="73" t="s">
        <v>620</v>
      </c>
      <c r="V179" s="73" t="s">
        <v>621</v>
      </c>
      <c r="W179" s="75" t="s">
        <v>142</v>
      </c>
      <c r="X179" s="75" t="s">
        <v>142</v>
      </c>
      <c r="Y179" s="75" t="s">
        <v>142</v>
      </c>
      <c r="Z179" s="76" t="s">
        <v>561</v>
      </c>
      <c r="AA179" s="90"/>
      <c r="AB179" s="91"/>
      <c r="AC179" s="79" t="s">
        <v>142</v>
      </c>
      <c r="AD179" s="79" t="s">
        <v>142</v>
      </c>
      <c r="AE179" s="79" t="s">
        <v>142</v>
      </c>
      <c r="AF179" s="80" t="s">
        <v>142</v>
      </c>
      <c r="AG179" s="80" t="s">
        <v>142</v>
      </c>
      <c r="AH179" s="80" t="s">
        <v>142</v>
      </c>
      <c r="AI179" s="82" t="s">
        <v>142</v>
      </c>
      <c r="AJ179" s="82" t="s">
        <v>142</v>
      </c>
      <c r="AK179" s="82" t="s">
        <v>142</v>
      </c>
      <c r="AL179" s="83" t="s">
        <v>142</v>
      </c>
      <c r="AM179" s="83" t="s">
        <v>142</v>
      </c>
      <c r="AN179" s="83" t="s">
        <v>142</v>
      </c>
      <c r="AO179" s="79" t="s">
        <v>142</v>
      </c>
      <c r="AP179" s="79" t="s">
        <v>142</v>
      </c>
      <c r="AQ179" s="79" t="s">
        <v>142</v>
      </c>
      <c r="AR179" s="62" t="s">
        <v>142</v>
      </c>
      <c r="AS179" s="62" t="s">
        <v>142</v>
      </c>
      <c r="AT179" s="62" t="s">
        <v>142</v>
      </c>
      <c r="BA179" s="91"/>
      <c r="BB179" s="91"/>
      <c r="BC179" s="92"/>
      <c r="BD179" s="91"/>
      <c r="BE179" s="91"/>
      <c r="BF179" s="91"/>
    </row>
    <row r="180" spans="1:58" ht="258" customHeight="1">
      <c r="A180" s="25" t="s">
        <v>33</v>
      </c>
      <c r="B180" s="47" t="s">
        <v>473</v>
      </c>
      <c r="C180" s="29" t="s">
        <v>474</v>
      </c>
      <c r="D180" s="28" t="s">
        <v>205</v>
      </c>
      <c r="E180" s="28" t="s">
        <v>475</v>
      </c>
      <c r="F180" s="29" t="s">
        <v>482</v>
      </c>
      <c r="G180" s="48" t="s">
        <v>483</v>
      </c>
      <c r="H180" s="30" t="s">
        <v>355</v>
      </c>
      <c r="I180" s="30" t="s">
        <v>484</v>
      </c>
      <c r="J180" s="31" t="s">
        <v>485</v>
      </c>
      <c r="K180" s="30" t="s">
        <v>273</v>
      </c>
      <c r="L180" s="31" t="s">
        <v>486</v>
      </c>
      <c r="M180" s="39"/>
      <c r="N180" s="39"/>
      <c r="O180" s="39"/>
      <c r="P180" s="33" t="s">
        <v>221</v>
      </c>
      <c r="Q180" s="33" t="s">
        <v>235</v>
      </c>
      <c r="R180" s="33" t="s">
        <v>471</v>
      </c>
      <c r="S180" s="34" t="s">
        <v>472</v>
      </c>
      <c r="T180" s="73" t="s">
        <v>557</v>
      </c>
      <c r="U180" s="73" t="s">
        <v>558</v>
      </c>
      <c r="V180" s="73" t="s">
        <v>710</v>
      </c>
      <c r="W180" s="75" t="s">
        <v>142</v>
      </c>
      <c r="X180" s="75" t="s">
        <v>142</v>
      </c>
      <c r="Y180" s="75" t="s">
        <v>142</v>
      </c>
      <c r="Z180" s="76" t="s">
        <v>561</v>
      </c>
      <c r="AA180" s="90"/>
      <c r="AB180" s="91"/>
      <c r="AC180" s="79" t="s">
        <v>142</v>
      </c>
      <c r="AD180" s="79" t="s">
        <v>142</v>
      </c>
      <c r="AE180" s="79" t="s">
        <v>142</v>
      </c>
      <c r="AF180" s="80" t="s">
        <v>142</v>
      </c>
      <c r="AG180" s="80" t="s">
        <v>142</v>
      </c>
      <c r="AH180" s="80" t="s">
        <v>142</v>
      </c>
      <c r="AI180" s="82" t="s">
        <v>142</v>
      </c>
      <c r="AJ180" s="82" t="s">
        <v>142</v>
      </c>
      <c r="AK180" s="82" t="s">
        <v>142</v>
      </c>
      <c r="AL180" s="83" t="s">
        <v>142</v>
      </c>
      <c r="AM180" s="83" t="s">
        <v>142</v>
      </c>
      <c r="AN180" s="83" t="s">
        <v>142</v>
      </c>
      <c r="AO180" s="79" t="s">
        <v>142</v>
      </c>
      <c r="AP180" s="79" t="s">
        <v>142</v>
      </c>
      <c r="AQ180" s="79" t="s">
        <v>142</v>
      </c>
      <c r="AR180" s="62" t="s">
        <v>142</v>
      </c>
      <c r="AS180" s="62" t="s">
        <v>142</v>
      </c>
      <c r="AT180" s="62" t="s">
        <v>142</v>
      </c>
      <c r="BA180" s="91"/>
      <c r="BB180" s="91"/>
      <c r="BC180" s="92"/>
      <c r="BD180" s="91"/>
      <c r="BE180" s="91"/>
      <c r="BF180" s="91"/>
    </row>
    <row r="181" spans="1:58" ht="258" customHeight="1">
      <c r="A181" s="25" t="s">
        <v>33</v>
      </c>
      <c r="B181" s="47" t="s">
        <v>473</v>
      </c>
      <c r="C181" s="29" t="s">
        <v>474</v>
      </c>
      <c r="D181" s="28" t="s">
        <v>205</v>
      </c>
      <c r="E181" s="28" t="s">
        <v>475</v>
      </c>
      <c r="F181" s="29" t="s">
        <v>482</v>
      </c>
      <c r="G181" s="48" t="s">
        <v>483</v>
      </c>
      <c r="H181" s="30" t="s">
        <v>355</v>
      </c>
      <c r="I181" s="30" t="s">
        <v>484</v>
      </c>
      <c r="J181" s="31" t="s">
        <v>485</v>
      </c>
      <c r="K181" s="30" t="s">
        <v>273</v>
      </c>
      <c r="L181" s="31" t="s">
        <v>486</v>
      </c>
      <c r="M181" s="39"/>
      <c r="N181" s="39"/>
      <c r="O181" s="39"/>
      <c r="P181" s="33" t="s">
        <v>221</v>
      </c>
      <c r="Q181" s="33" t="s">
        <v>235</v>
      </c>
      <c r="R181" s="33" t="s">
        <v>471</v>
      </c>
      <c r="S181" s="34" t="s">
        <v>472</v>
      </c>
      <c r="T181" s="73" t="s">
        <v>557</v>
      </c>
      <c r="U181" s="73" t="s">
        <v>717</v>
      </c>
      <c r="V181" s="73" t="s">
        <v>718</v>
      </c>
      <c r="W181" s="75" t="s">
        <v>142</v>
      </c>
      <c r="X181" s="75" t="s">
        <v>142</v>
      </c>
      <c r="Y181" s="75" t="s">
        <v>142</v>
      </c>
      <c r="Z181" s="76" t="s">
        <v>561</v>
      </c>
      <c r="AA181" s="90"/>
      <c r="AB181" s="91"/>
      <c r="AC181" s="79" t="s">
        <v>142</v>
      </c>
      <c r="AD181" s="79" t="s">
        <v>142</v>
      </c>
      <c r="AE181" s="79" t="s">
        <v>142</v>
      </c>
      <c r="AF181" s="80" t="s">
        <v>142</v>
      </c>
      <c r="AG181" s="80" t="s">
        <v>142</v>
      </c>
      <c r="AH181" s="80" t="s">
        <v>142</v>
      </c>
      <c r="AI181" s="82" t="s">
        <v>142</v>
      </c>
      <c r="AJ181" s="82" t="s">
        <v>142</v>
      </c>
      <c r="AK181" s="82" t="s">
        <v>142</v>
      </c>
      <c r="AL181" s="83" t="s">
        <v>142</v>
      </c>
      <c r="AM181" s="83" t="s">
        <v>142</v>
      </c>
      <c r="AN181" s="83" t="s">
        <v>142</v>
      </c>
      <c r="AO181" s="79" t="s">
        <v>142</v>
      </c>
      <c r="AP181" s="79" t="s">
        <v>142</v>
      </c>
      <c r="AQ181" s="79" t="s">
        <v>142</v>
      </c>
      <c r="AR181" s="62" t="s">
        <v>142</v>
      </c>
      <c r="AS181" s="62" t="s">
        <v>142</v>
      </c>
      <c r="AT181" s="62" t="s">
        <v>142</v>
      </c>
      <c r="BA181" s="91"/>
      <c r="BB181" s="91"/>
      <c r="BC181" s="92"/>
      <c r="BD181" s="91"/>
      <c r="BE181" s="91"/>
      <c r="BF181" s="91"/>
    </row>
    <row r="182" spans="1:58" ht="307.5" customHeight="1">
      <c r="A182" s="49" t="s">
        <v>34</v>
      </c>
      <c r="B182" s="26" t="s">
        <v>203</v>
      </c>
      <c r="C182" s="27" t="s">
        <v>204</v>
      </c>
      <c r="D182" s="28" t="s">
        <v>205</v>
      </c>
      <c r="E182" s="28" t="s">
        <v>206</v>
      </c>
      <c r="F182" s="29" t="s">
        <v>207</v>
      </c>
      <c r="G182" s="29" t="s">
        <v>208</v>
      </c>
      <c r="H182" s="30" t="s">
        <v>209</v>
      </c>
      <c r="I182" s="30" t="s">
        <v>218</v>
      </c>
      <c r="J182" s="31" t="s">
        <v>219</v>
      </c>
      <c r="K182" s="31" t="s">
        <v>212</v>
      </c>
      <c r="L182" s="31" t="s">
        <v>220</v>
      </c>
      <c r="M182" s="32"/>
      <c r="N182" s="32"/>
      <c r="O182" s="32"/>
      <c r="P182" s="33" t="s">
        <v>221</v>
      </c>
      <c r="Q182" s="33" t="s">
        <v>222</v>
      </c>
      <c r="R182" s="33" t="s">
        <v>223</v>
      </c>
      <c r="S182" s="34" t="s">
        <v>481</v>
      </c>
      <c r="T182" s="73" t="s">
        <v>557</v>
      </c>
      <c r="U182" s="73" t="s">
        <v>558</v>
      </c>
      <c r="V182" s="73" t="s">
        <v>559</v>
      </c>
      <c r="W182" s="75" t="s">
        <v>142</v>
      </c>
      <c r="X182" s="75" t="s">
        <v>142</v>
      </c>
      <c r="Y182" s="75" t="s">
        <v>142</v>
      </c>
      <c r="Z182" s="76" t="s">
        <v>561</v>
      </c>
      <c r="AA182" s="77"/>
      <c r="AB182" s="78"/>
      <c r="AC182" s="79" t="s">
        <v>142</v>
      </c>
      <c r="AD182" s="79" t="s">
        <v>142</v>
      </c>
      <c r="AE182" s="79" t="s">
        <v>142</v>
      </c>
      <c r="AF182" s="80" t="s">
        <v>142</v>
      </c>
      <c r="AG182" s="81" t="s">
        <v>562</v>
      </c>
      <c r="AH182" s="80" t="s">
        <v>142</v>
      </c>
      <c r="AI182" s="82" t="s">
        <v>142</v>
      </c>
      <c r="AJ182" s="82" t="s">
        <v>142</v>
      </c>
      <c r="AK182" s="82" t="s">
        <v>142</v>
      </c>
      <c r="AL182" s="83" t="s">
        <v>142</v>
      </c>
      <c r="AM182" s="83" t="s">
        <v>142</v>
      </c>
      <c r="AN182" s="83" t="s">
        <v>142</v>
      </c>
      <c r="AO182" s="79" t="s">
        <v>142</v>
      </c>
      <c r="AP182" s="79" t="s">
        <v>142</v>
      </c>
      <c r="AQ182" s="79" t="s">
        <v>142</v>
      </c>
      <c r="AR182" s="62" t="s">
        <v>142</v>
      </c>
      <c r="AS182" s="62" t="s">
        <v>142</v>
      </c>
      <c r="AT182" s="62" t="s">
        <v>142</v>
      </c>
      <c r="BA182" s="91"/>
      <c r="BB182" s="91"/>
      <c r="BC182" s="92"/>
      <c r="BD182" s="91"/>
      <c r="BE182" s="91"/>
      <c r="BF182" s="91"/>
    </row>
    <row r="183" spans="1:58" ht="307.5" customHeight="1">
      <c r="A183" s="49" t="s">
        <v>34</v>
      </c>
      <c r="B183" s="26" t="s">
        <v>203</v>
      </c>
      <c r="C183" s="27" t="s">
        <v>204</v>
      </c>
      <c r="D183" s="28" t="s">
        <v>205</v>
      </c>
      <c r="E183" s="28" t="s">
        <v>206</v>
      </c>
      <c r="F183" s="29" t="s">
        <v>207</v>
      </c>
      <c r="G183" s="29" t="s">
        <v>208</v>
      </c>
      <c r="H183" s="30" t="s">
        <v>209</v>
      </c>
      <c r="I183" s="30" t="s">
        <v>218</v>
      </c>
      <c r="J183" s="31" t="s">
        <v>219</v>
      </c>
      <c r="K183" s="31" t="s">
        <v>212</v>
      </c>
      <c r="L183" s="31" t="s">
        <v>220</v>
      </c>
      <c r="M183" s="32"/>
      <c r="N183" s="32"/>
      <c r="O183" s="32"/>
      <c r="P183" s="33" t="s">
        <v>221</v>
      </c>
      <c r="Q183" s="33" t="s">
        <v>222</v>
      </c>
      <c r="R183" s="33" t="s">
        <v>223</v>
      </c>
      <c r="S183" s="34" t="s">
        <v>481</v>
      </c>
      <c r="T183" s="73" t="s">
        <v>557</v>
      </c>
      <c r="U183" s="73" t="s">
        <v>558</v>
      </c>
      <c r="V183" s="73" t="s">
        <v>569</v>
      </c>
      <c r="W183" s="75" t="s">
        <v>142</v>
      </c>
      <c r="X183" s="75" t="s">
        <v>142</v>
      </c>
      <c r="Y183" s="75" t="s">
        <v>142</v>
      </c>
      <c r="Z183" s="76" t="s">
        <v>561</v>
      </c>
      <c r="AA183" s="77"/>
      <c r="AB183" s="78"/>
      <c r="AC183" s="79" t="s">
        <v>142</v>
      </c>
      <c r="AD183" s="79" t="s">
        <v>142</v>
      </c>
      <c r="AE183" s="79" t="s">
        <v>142</v>
      </c>
      <c r="AF183" s="80" t="s">
        <v>142</v>
      </c>
      <c r="AG183" s="80" t="s">
        <v>142</v>
      </c>
      <c r="AH183" s="80" t="s">
        <v>142</v>
      </c>
      <c r="AI183" s="82" t="s">
        <v>142</v>
      </c>
      <c r="AJ183" s="82" t="s">
        <v>142</v>
      </c>
      <c r="AK183" s="82" t="s">
        <v>142</v>
      </c>
      <c r="AL183" s="83" t="s">
        <v>142</v>
      </c>
      <c r="AM183" s="83" t="s">
        <v>142</v>
      </c>
      <c r="AN183" s="83" t="s">
        <v>142</v>
      </c>
      <c r="AO183" s="79" t="s">
        <v>142</v>
      </c>
      <c r="AP183" s="79" t="s">
        <v>142</v>
      </c>
      <c r="AQ183" s="79" t="s">
        <v>142</v>
      </c>
      <c r="AR183" s="62" t="s">
        <v>142</v>
      </c>
      <c r="AS183" s="62" t="s">
        <v>142</v>
      </c>
      <c r="AT183" s="62" t="s">
        <v>142</v>
      </c>
      <c r="BA183" s="91"/>
      <c r="BB183" s="91"/>
      <c r="BC183" s="92"/>
      <c r="BD183" s="91"/>
      <c r="BE183" s="91"/>
      <c r="BF183" s="91"/>
    </row>
    <row r="184" spans="1:58" ht="307.5" customHeight="1">
      <c r="A184" s="49" t="s">
        <v>34</v>
      </c>
      <c r="B184" s="26" t="s">
        <v>203</v>
      </c>
      <c r="C184" s="27" t="s">
        <v>204</v>
      </c>
      <c r="D184" s="28" t="s">
        <v>205</v>
      </c>
      <c r="E184" s="28" t="s">
        <v>206</v>
      </c>
      <c r="F184" s="29" t="s">
        <v>207</v>
      </c>
      <c r="G184" s="29" t="s">
        <v>208</v>
      </c>
      <c r="H184" s="30" t="s">
        <v>209</v>
      </c>
      <c r="I184" s="30" t="s">
        <v>218</v>
      </c>
      <c r="J184" s="31" t="s">
        <v>219</v>
      </c>
      <c r="K184" s="31" t="s">
        <v>212</v>
      </c>
      <c r="L184" s="31" t="s">
        <v>220</v>
      </c>
      <c r="M184" s="32"/>
      <c r="N184" s="32"/>
      <c r="O184" s="32"/>
      <c r="P184" s="33" t="s">
        <v>221</v>
      </c>
      <c r="Q184" s="33" t="s">
        <v>222</v>
      </c>
      <c r="R184" s="33" t="s">
        <v>223</v>
      </c>
      <c r="S184" s="34" t="s">
        <v>481</v>
      </c>
      <c r="T184" s="73" t="s">
        <v>557</v>
      </c>
      <c r="U184" s="73" t="s">
        <v>558</v>
      </c>
      <c r="V184" s="73" t="s">
        <v>570</v>
      </c>
      <c r="W184" s="75" t="s">
        <v>142</v>
      </c>
      <c r="X184" s="75" t="s">
        <v>142</v>
      </c>
      <c r="Y184" s="75" t="s">
        <v>142</v>
      </c>
      <c r="Z184" s="76" t="s">
        <v>561</v>
      </c>
      <c r="AA184" s="77"/>
      <c r="AB184" s="78"/>
      <c r="AC184" s="79" t="s">
        <v>142</v>
      </c>
      <c r="AD184" s="79" t="s">
        <v>142</v>
      </c>
      <c r="AE184" s="79" t="s">
        <v>142</v>
      </c>
      <c r="AF184" s="80" t="s">
        <v>142</v>
      </c>
      <c r="AG184" s="80" t="s">
        <v>142</v>
      </c>
      <c r="AH184" s="80" t="s">
        <v>142</v>
      </c>
      <c r="AI184" s="82" t="s">
        <v>142</v>
      </c>
      <c r="AJ184" s="82" t="s">
        <v>142</v>
      </c>
      <c r="AK184" s="82" t="s">
        <v>142</v>
      </c>
      <c r="AL184" s="83" t="s">
        <v>142</v>
      </c>
      <c r="AM184" s="83" t="s">
        <v>142</v>
      </c>
      <c r="AN184" s="83" t="s">
        <v>142</v>
      </c>
      <c r="AO184" s="79" t="s">
        <v>142</v>
      </c>
      <c r="AP184" s="79" t="s">
        <v>142</v>
      </c>
      <c r="AQ184" s="79" t="s">
        <v>142</v>
      </c>
      <c r="AR184" s="62" t="s">
        <v>142</v>
      </c>
      <c r="AS184" s="62" t="s">
        <v>142</v>
      </c>
      <c r="AT184" s="62" t="s">
        <v>142</v>
      </c>
      <c r="BA184" s="91"/>
      <c r="BB184" s="91"/>
      <c r="BC184" s="92"/>
      <c r="BD184" s="91"/>
      <c r="BE184" s="91"/>
      <c r="BF184" s="91"/>
    </row>
    <row r="185" spans="1:58" s="36" customFormat="1" ht="290.25" customHeight="1">
      <c r="A185" s="49" t="s">
        <v>34</v>
      </c>
      <c r="B185" s="26" t="s">
        <v>451</v>
      </c>
      <c r="C185" s="29" t="s">
        <v>343</v>
      </c>
      <c r="D185" s="28" t="s">
        <v>205</v>
      </c>
      <c r="E185" s="28" t="s">
        <v>344</v>
      </c>
      <c r="F185" s="29" t="s">
        <v>353</v>
      </c>
      <c r="G185" s="29" t="s">
        <v>538</v>
      </c>
      <c r="H185" s="56" t="s">
        <v>539</v>
      </c>
      <c r="I185" s="56" t="s">
        <v>273</v>
      </c>
      <c r="J185" s="31" t="s">
        <v>540</v>
      </c>
      <c r="K185" s="56" t="s">
        <v>273</v>
      </c>
      <c r="L185" s="56" t="s">
        <v>273</v>
      </c>
      <c r="M185" s="32"/>
      <c r="N185" s="32"/>
      <c r="O185" s="32"/>
      <c r="P185" s="53" t="s">
        <v>515</v>
      </c>
      <c r="Q185" s="53" t="s">
        <v>515</v>
      </c>
      <c r="R185" s="53" t="s">
        <v>515</v>
      </c>
      <c r="S185" s="53" t="s">
        <v>515</v>
      </c>
      <c r="T185" s="73" t="s">
        <v>582</v>
      </c>
      <c r="U185" s="73" t="s">
        <v>620</v>
      </c>
      <c r="V185" s="73" t="s">
        <v>621</v>
      </c>
      <c r="W185" s="75" t="s">
        <v>142</v>
      </c>
      <c r="X185" s="75" t="s">
        <v>142</v>
      </c>
      <c r="Y185" s="75" t="s">
        <v>142</v>
      </c>
      <c r="Z185" s="76" t="s">
        <v>561</v>
      </c>
      <c r="AA185" s="90"/>
      <c r="AB185" s="91"/>
      <c r="AC185" s="79" t="s">
        <v>142</v>
      </c>
      <c r="AD185" s="79" t="s">
        <v>142</v>
      </c>
      <c r="AE185" s="79" t="s">
        <v>142</v>
      </c>
      <c r="AF185" s="80" t="s">
        <v>142</v>
      </c>
      <c r="AG185" s="80" t="s">
        <v>142</v>
      </c>
      <c r="AH185" s="80" t="s">
        <v>142</v>
      </c>
      <c r="AI185" s="82" t="s">
        <v>142</v>
      </c>
      <c r="AJ185" s="82" t="s">
        <v>142</v>
      </c>
      <c r="AK185" s="82" t="s">
        <v>142</v>
      </c>
      <c r="AL185" s="83" t="s">
        <v>142</v>
      </c>
      <c r="AM185" s="83" t="s">
        <v>142</v>
      </c>
      <c r="AN185" s="83" t="s">
        <v>142</v>
      </c>
      <c r="AO185" s="79" t="s">
        <v>142</v>
      </c>
      <c r="AP185" s="79" t="s">
        <v>142</v>
      </c>
      <c r="AQ185" s="79" t="s">
        <v>142</v>
      </c>
      <c r="AR185" s="62" t="s">
        <v>740</v>
      </c>
      <c r="AS185" s="62" t="s">
        <v>741</v>
      </c>
      <c r="AT185" s="62" t="s">
        <v>672</v>
      </c>
      <c r="BA185" s="78"/>
      <c r="BB185" s="78"/>
      <c r="BC185" s="85"/>
      <c r="BD185" s="78"/>
      <c r="BE185" s="78"/>
      <c r="BF185" s="78"/>
    </row>
    <row r="186" spans="1:58" ht="312" customHeight="1">
      <c r="A186" s="49" t="s">
        <v>34</v>
      </c>
      <c r="B186" s="47" t="s">
        <v>473</v>
      </c>
      <c r="C186" s="29" t="s">
        <v>474</v>
      </c>
      <c r="D186" s="28" t="s">
        <v>205</v>
      </c>
      <c r="E186" s="28" t="s">
        <v>475</v>
      </c>
      <c r="F186" s="29" t="s">
        <v>476</v>
      </c>
      <c r="G186" s="48" t="s">
        <v>477</v>
      </c>
      <c r="H186" s="30" t="s">
        <v>209</v>
      </c>
      <c r="I186" s="30" t="s">
        <v>478</v>
      </c>
      <c r="J186" s="31" t="s">
        <v>479</v>
      </c>
      <c r="K186" s="30" t="s">
        <v>273</v>
      </c>
      <c r="L186" s="31" t="s">
        <v>480</v>
      </c>
      <c r="M186" s="32"/>
      <c r="N186" s="32"/>
      <c r="O186" s="32"/>
      <c r="P186" s="33" t="s">
        <v>221</v>
      </c>
      <c r="Q186" s="33" t="s">
        <v>222</v>
      </c>
      <c r="R186" s="33" t="s">
        <v>223</v>
      </c>
      <c r="S186" s="34" t="s">
        <v>481</v>
      </c>
      <c r="T186" s="73" t="s">
        <v>582</v>
      </c>
      <c r="U186" s="73" t="s">
        <v>620</v>
      </c>
      <c r="V186" s="73" t="s">
        <v>621</v>
      </c>
      <c r="W186" s="75" t="s">
        <v>142</v>
      </c>
      <c r="X186" s="75" t="s">
        <v>142</v>
      </c>
      <c r="Y186" s="75" t="s">
        <v>142</v>
      </c>
      <c r="Z186" s="76" t="s">
        <v>561</v>
      </c>
      <c r="AA186" s="90"/>
      <c r="AB186" s="91"/>
      <c r="AC186" s="79" t="s">
        <v>142</v>
      </c>
      <c r="AD186" s="79" t="s">
        <v>142</v>
      </c>
      <c r="AE186" s="79" t="s">
        <v>142</v>
      </c>
      <c r="AF186" s="80" t="s">
        <v>142</v>
      </c>
      <c r="AG186" s="80" t="s">
        <v>142</v>
      </c>
      <c r="AH186" s="80" t="s">
        <v>142</v>
      </c>
      <c r="AI186" s="82" t="s">
        <v>142</v>
      </c>
      <c r="AJ186" s="82" t="s">
        <v>142</v>
      </c>
      <c r="AK186" s="82" t="s">
        <v>142</v>
      </c>
      <c r="AL186" s="83" t="s">
        <v>142</v>
      </c>
      <c r="AM186" s="83" t="s">
        <v>142</v>
      </c>
      <c r="AN186" s="83" t="s">
        <v>142</v>
      </c>
      <c r="AO186" s="79" t="s">
        <v>142</v>
      </c>
      <c r="AP186" s="79" t="s">
        <v>142</v>
      </c>
      <c r="AQ186" s="79" t="s">
        <v>142</v>
      </c>
      <c r="AR186" s="62" t="s">
        <v>142</v>
      </c>
      <c r="AS186" s="62" t="s">
        <v>142</v>
      </c>
      <c r="AT186" s="62" t="s">
        <v>142</v>
      </c>
      <c r="BA186" s="91"/>
      <c r="BB186" s="91"/>
      <c r="BC186" s="92"/>
      <c r="BD186" s="91"/>
      <c r="BE186" s="91"/>
      <c r="BF186" s="91"/>
    </row>
    <row r="187" spans="1:58" ht="313.5" customHeight="1">
      <c r="A187" s="57" t="s">
        <v>35</v>
      </c>
      <c r="B187" s="26" t="s">
        <v>203</v>
      </c>
      <c r="C187" s="29" t="s">
        <v>225</v>
      </c>
      <c r="D187" s="28" t="s">
        <v>226</v>
      </c>
      <c r="E187" s="28" t="s">
        <v>227</v>
      </c>
      <c r="F187" s="29" t="s">
        <v>238</v>
      </c>
      <c r="G187" s="29" t="s">
        <v>239</v>
      </c>
      <c r="H187" s="30" t="s">
        <v>230</v>
      </c>
      <c r="I187" s="30" t="s">
        <v>240</v>
      </c>
      <c r="J187" s="31" t="s">
        <v>241</v>
      </c>
      <c r="K187" s="31" t="s">
        <v>242</v>
      </c>
      <c r="L187" s="31" t="s">
        <v>243</v>
      </c>
      <c r="M187" s="32"/>
      <c r="N187" s="32"/>
      <c r="O187" s="32"/>
      <c r="P187" s="33" t="s">
        <v>221</v>
      </c>
      <c r="Q187" s="33" t="s">
        <v>235</v>
      </c>
      <c r="R187" s="33" t="s">
        <v>236</v>
      </c>
      <c r="S187" s="34" t="s">
        <v>237</v>
      </c>
      <c r="T187" s="86" t="s">
        <v>273</v>
      </c>
      <c r="U187" s="86" t="s">
        <v>273</v>
      </c>
      <c r="V187" s="86" t="s">
        <v>273</v>
      </c>
      <c r="W187" s="75" t="s">
        <v>142</v>
      </c>
      <c r="X187" s="75" t="s">
        <v>142</v>
      </c>
      <c r="Y187" s="75" t="s">
        <v>142</v>
      </c>
      <c r="Z187" s="76" t="s">
        <v>561</v>
      </c>
      <c r="AA187" s="77"/>
      <c r="AB187" s="78"/>
      <c r="AC187" s="79" t="s">
        <v>142</v>
      </c>
      <c r="AD187" s="79" t="s">
        <v>142</v>
      </c>
      <c r="AE187" s="79" t="s">
        <v>142</v>
      </c>
      <c r="AF187" s="80" t="s">
        <v>142</v>
      </c>
      <c r="AG187" s="81" t="s">
        <v>562</v>
      </c>
      <c r="AH187" s="80" t="s">
        <v>142</v>
      </c>
      <c r="AI187" s="82" t="s">
        <v>142</v>
      </c>
      <c r="AJ187" s="82" t="s">
        <v>142</v>
      </c>
      <c r="AK187" s="82" t="s">
        <v>142</v>
      </c>
      <c r="AL187" s="83" t="s">
        <v>142</v>
      </c>
      <c r="AM187" s="83" t="s">
        <v>142</v>
      </c>
      <c r="AN187" s="83" t="s">
        <v>142</v>
      </c>
      <c r="AO187" s="79" t="s">
        <v>142</v>
      </c>
      <c r="AP187" s="79" t="s">
        <v>142</v>
      </c>
      <c r="AQ187" s="79" t="s">
        <v>142</v>
      </c>
      <c r="AR187" s="62" t="s">
        <v>142</v>
      </c>
      <c r="AS187" s="62" t="s">
        <v>142</v>
      </c>
      <c r="AT187" s="62" t="s">
        <v>142</v>
      </c>
      <c r="BA187" s="91"/>
      <c r="BB187" s="91"/>
      <c r="BC187" s="92"/>
      <c r="BD187" s="91"/>
      <c r="BE187" s="91"/>
      <c r="BF187" s="91"/>
    </row>
    <row r="188" spans="1:58" ht="312.75" customHeight="1">
      <c r="A188" s="57" t="s">
        <v>35</v>
      </c>
      <c r="B188" s="26" t="s">
        <v>203</v>
      </c>
      <c r="C188" s="27" t="s">
        <v>204</v>
      </c>
      <c r="D188" s="28" t="s">
        <v>205</v>
      </c>
      <c r="E188" s="28" t="s">
        <v>206</v>
      </c>
      <c r="F188" s="29" t="s">
        <v>207</v>
      </c>
      <c r="G188" s="29" t="s">
        <v>208</v>
      </c>
      <c r="H188" s="30" t="s">
        <v>209</v>
      </c>
      <c r="I188" s="30" t="s">
        <v>218</v>
      </c>
      <c r="J188" s="31" t="s">
        <v>219</v>
      </c>
      <c r="K188" s="31" t="s">
        <v>212</v>
      </c>
      <c r="L188" s="31" t="s">
        <v>220</v>
      </c>
      <c r="M188" s="32"/>
      <c r="N188" s="32"/>
      <c r="O188" s="32"/>
      <c r="P188" s="33" t="s">
        <v>221</v>
      </c>
      <c r="Q188" s="33" t="s">
        <v>222</v>
      </c>
      <c r="R188" s="33" t="s">
        <v>223</v>
      </c>
      <c r="S188" s="34" t="s">
        <v>481</v>
      </c>
      <c r="T188" s="73" t="s">
        <v>557</v>
      </c>
      <c r="U188" s="73" t="s">
        <v>558</v>
      </c>
      <c r="V188" s="73" t="s">
        <v>559</v>
      </c>
      <c r="W188" s="75" t="s">
        <v>142</v>
      </c>
      <c r="X188" s="75" t="s">
        <v>142</v>
      </c>
      <c r="Y188" s="75" t="s">
        <v>142</v>
      </c>
      <c r="Z188" s="76" t="s">
        <v>561</v>
      </c>
      <c r="AA188" s="77"/>
      <c r="AB188" s="78"/>
      <c r="AC188" s="79" t="s">
        <v>142</v>
      </c>
      <c r="AD188" s="79" t="s">
        <v>142</v>
      </c>
      <c r="AE188" s="79" t="s">
        <v>142</v>
      </c>
      <c r="AF188" s="80" t="s">
        <v>142</v>
      </c>
      <c r="AG188" s="80" t="s">
        <v>142</v>
      </c>
      <c r="AH188" s="80" t="s">
        <v>142</v>
      </c>
      <c r="AI188" s="82" t="s">
        <v>142</v>
      </c>
      <c r="AJ188" s="82" t="s">
        <v>142</v>
      </c>
      <c r="AK188" s="82" t="s">
        <v>142</v>
      </c>
      <c r="AL188" s="83" t="s">
        <v>142</v>
      </c>
      <c r="AM188" s="83" t="s">
        <v>142</v>
      </c>
      <c r="AN188" s="83" t="s">
        <v>142</v>
      </c>
      <c r="AO188" s="79" t="s">
        <v>142</v>
      </c>
      <c r="AP188" s="79" t="s">
        <v>142</v>
      </c>
      <c r="AQ188" s="79" t="s">
        <v>142</v>
      </c>
      <c r="AR188" s="62" t="s">
        <v>142</v>
      </c>
      <c r="AS188" s="62" t="s">
        <v>142</v>
      </c>
      <c r="AT188" s="62" t="s">
        <v>142</v>
      </c>
      <c r="BA188" s="91"/>
      <c r="BB188" s="91"/>
      <c r="BC188" s="92"/>
      <c r="BD188" s="91"/>
      <c r="BE188" s="91"/>
      <c r="BF188" s="91"/>
    </row>
    <row r="189" spans="1:58" ht="312.75" customHeight="1">
      <c r="A189" s="57" t="s">
        <v>35</v>
      </c>
      <c r="B189" s="26" t="s">
        <v>203</v>
      </c>
      <c r="C189" s="27" t="s">
        <v>204</v>
      </c>
      <c r="D189" s="28" t="s">
        <v>205</v>
      </c>
      <c r="E189" s="28" t="s">
        <v>206</v>
      </c>
      <c r="F189" s="29" t="s">
        <v>207</v>
      </c>
      <c r="G189" s="29" t="s">
        <v>208</v>
      </c>
      <c r="H189" s="30" t="s">
        <v>209</v>
      </c>
      <c r="I189" s="30" t="s">
        <v>218</v>
      </c>
      <c r="J189" s="31" t="s">
        <v>219</v>
      </c>
      <c r="K189" s="31" t="s">
        <v>212</v>
      </c>
      <c r="L189" s="31" t="s">
        <v>220</v>
      </c>
      <c r="M189" s="32"/>
      <c r="N189" s="32"/>
      <c r="O189" s="32"/>
      <c r="P189" s="33" t="s">
        <v>221</v>
      </c>
      <c r="Q189" s="33" t="s">
        <v>222</v>
      </c>
      <c r="R189" s="33" t="s">
        <v>223</v>
      </c>
      <c r="S189" s="34" t="s">
        <v>481</v>
      </c>
      <c r="T189" s="73" t="s">
        <v>557</v>
      </c>
      <c r="U189" s="73" t="s">
        <v>558</v>
      </c>
      <c r="V189" s="73" t="s">
        <v>569</v>
      </c>
      <c r="W189" s="75" t="s">
        <v>142</v>
      </c>
      <c r="X189" s="75" t="s">
        <v>142</v>
      </c>
      <c r="Y189" s="75" t="s">
        <v>142</v>
      </c>
      <c r="Z189" s="76" t="s">
        <v>561</v>
      </c>
      <c r="AA189" s="77"/>
      <c r="AB189" s="78"/>
      <c r="AC189" s="79" t="s">
        <v>142</v>
      </c>
      <c r="AD189" s="79" t="s">
        <v>142</v>
      </c>
      <c r="AE189" s="79" t="s">
        <v>142</v>
      </c>
      <c r="AF189" s="80" t="s">
        <v>142</v>
      </c>
      <c r="AG189" s="80" t="s">
        <v>142</v>
      </c>
      <c r="AH189" s="80" t="s">
        <v>142</v>
      </c>
      <c r="AI189" s="82" t="s">
        <v>142</v>
      </c>
      <c r="AJ189" s="82" t="s">
        <v>142</v>
      </c>
      <c r="AK189" s="82" t="s">
        <v>142</v>
      </c>
      <c r="AL189" s="83" t="s">
        <v>142</v>
      </c>
      <c r="AM189" s="83" t="s">
        <v>142</v>
      </c>
      <c r="AN189" s="83" t="s">
        <v>142</v>
      </c>
      <c r="AO189" s="79" t="s">
        <v>142</v>
      </c>
      <c r="AP189" s="79" t="s">
        <v>142</v>
      </c>
      <c r="AQ189" s="79" t="s">
        <v>142</v>
      </c>
      <c r="AR189" s="62" t="s">
        <v>665</v>
      </c>
      <c r="AS189" s="62" t="s">
        <v>666</v>
      </c>
      <c r="AT189" s="62" t="s">
        <v>667</v>
      </c>
      <c r="BA189" s="91"/>
      <c r="BB189" s="91"/>
      <c r="BC189" s="92"/>
      <c r="BD189" s="91"/>
      <c r="BE189" s="91"/>
      <c r="BF189" s="91"/>
    </row>
    <row r="190" spans="1:58" ht="312.75" customHeight="1">
      <c r="A190" s="57" t="s">
        <v>35</v>
      </c>
      <c r="B190" s="26" t="s">
        <v>203</v>
      </c>
      <c r="C190" s="27" t="s">
        <v>204</v>
      </c>
      <c r="D190" s="28" t="s">
        <v>205</v>
      </c>
      <c r="E190" s="28" t="s">
        <v>206</v>
      </c>
      <c r="F190" s="29" t="s">
        <v>207</v>
      </c>
      <c r="G190" s="29" t="s">
        <v>208</v>
      </c>
      <c r="H190" s="30" t="s">
        <v>209</v>
      </c>
      <c r="I190" s="30" t="s">
        <v>218</v>
      </c>
      <c r="J190" s="31" t="s">
        <v>219</v>
      </c>
      <c r="K190" s="31" t="s">
        <v>212</v>
      </c>
      <c r="L190" s="31" t="s">
        <v>220</v>
      </c>
      <c r="M190" s="32"/>
      <c r="N190" s="32"/>
      <c r="O190" s="32"/>
      <c r="P190" s="33" t="s">
        <v>221</v>
      </c>
      <c r="Q190" s="33" t="s">
        <v>222</v>
      </c>
      <c r="R190" s="33" t="s">
        <v>223</v>
      </c>
      <c r="S190" s="34" t="s">
        <v>481</v>
      </c>
      <c r="T190" s="73" t="s">
        <v>557</v>
      </c>
      <c r="U190" s="73" t="s">
        <v>558</v>
      </c>
      <c r="V190" s="73" t="s">
        <v>570</v>
      </c>
      <c r="W190" s="75" t="s">
        <v>142</v>
      </c>
      <c r="X190" s="75" t="s">
        <v>142</v>
      </c>
      <c r="Y190" s="75" t="s">
        <v>142</v>
      </c>
      <c r="Z190" s="76" t="s">
        <v>561</v>
      </c>
      <c r="AA190" s="77"/>
      <c r="AB190" s="78"/>
      <c r="AC190" s="79" t="s">
        <v>142</v>
      </c>
      <c r="AD190" s="79" t="s">
        <v>142</v>
      </c>
      <c r="AE190" s="79" t="s">
        <v>142</v>
      </c>
      <c r="AF190" s="80" t="s">
        <v>142</v>
      </c>
      <c r="AG190" s="80" t="s">
        <v>142</v>
      </c>
      <c r="AH190" s="80" t="s">
        <v>142</v>
      </c>
      <c r="AI190" s="82" t="s">
        <v>142</v>
      </c>
      <c r="AJ190" s="82" t="s">
        <v>142</v>
      </c>
      <c r="AK190" s="82" t="s">
        <v>142</v>
      </c>
      <c r="AL190" s="83" t="s">
        <v>142</v>
      </c>
      <c r="AM190" s="83" t="s">
        <v>142</v>
      </c>
      <c r="AN190" s="83" t="s">
        <v>142</v>
      </c>
      <c r="AO190" s="79" t="s">
        <v>142</v>
      </c>
      <c r="AP190" s="79" t="s">
        <v>142</v>
      </c>
      <c r="AQ190" s="79" t="s">
        <v>142</v>
      </c>
      <c r="AR190" s="62" t="s">
        <v>665</v>
      </c>
      <c r="AS190" s="62" t="s">
        <v>666</v>
      </c>
      <c r="AT190" s="62" t="s">
        <v>667</v>
      </c>
      <c r="BA190" s="91"/>
      <c r="BB190" s="91"/>
      <c r="BC190" s="92"/>
      <c r="BD190" s="91"/>
      <c r="BE190" s="91"/>
      <c r="BF190" s="91"/>
    </row>
    <row r="191" spans="1:58" s="36" customFormat="1" ht="293.25" customHeight="1">
      <c r="A191" s="57" t="s">
        <v>35</v>
      </c>
      <c r="B191" s="26" t="s">
        <v>300</v>
      </c>
      <c r="C191" s="27" t="s">
        <v>319</v>
      </c>
      <c r="D191" s="28" t="s">
        <v>205</v>
      </c>
      <c r="E191" s="28" t="s">
        <v>206</v>
      </c>
      <c r="F191" s="29" t="s">
        <v>320</v>
      </c>
      <c r="G191" s="38" t="s">
        <v>446</v>
      </c>
      <c r="H191" s="30" t="s">
        <v>338</v>
      </c>
      <c r="I191" s="30" t="s">
        <v>447</v>
      </c>
      <c r="J191" s="31" t="s">
        <v>448</v>
      </c>
      <c r="K191" s="30" t="s">
        <v>273</v>
      </c>
      <c r="L191" s="31" t="s">
        <v>449</v>
      </c>
      <c r="M191" s="32"/>
      <c r="N191" s="32"/>
      <c r="O191" s="32"/>
      <c r="P191" s="33" t="s">
        <v>214</v>
      </c>
      <c r="Q191" s="33" t="s">
        <v>324</v>
      </c>
      <c r="R191" s="33" t="s">
        <v>325</v>
      </c>
      <c r="S191" s="34" t="s">
        <v>450</v>
      </c>
      <c r="T191" s="73" t="s">
        <v>601</v>
      </c>
      <c r="U191" s="73" t="s">
        <v>602</v>
      </c>
      <c r="V191" s="73" t="s">
        <v>603</v>
      </c>
      <c r="W191" s="75" t="s">
        <v>142</v>
      </c>
      <c r="X191" s="75" t="s">
        <v>142</v>
      </c>
      <c r="Y191" s="75" t="s">
        <v>142</v>
      </c>
      <c r="Z191" s="76" t="s">
        <v>561</v>
      </c>
      <c r="AA191" s="90"/>
      <c r="AB191" s="91"/>
      <c r="AC191" s="79" t="s">
        <v>142</v>
      </c>
      <c r="AD191" s="79" t="s">
        <v>142</v>
      </c>
      <c r="AE191" s="79" t="s">
        <v>142</v>
      </c>
      <c r="AF191" s="80" t="s">
        <v>142</v>
      </c>
      <c r="AG191" s="80" t="s">
        <v>142</v>
      </c>
      <c r="AH191" s="80" t="s">
        <v>142</v>
      </c>
      <c r="AI191" s="82" t="s">
        <v>142</v>
      </c>
      <c r="AJ191" s="82" t="s">
        <v>142</v>
      </c>
      <c r="AK191" s="82" t="s">
        <v>142</v>
      </c>
      <c r="AL191" s="83" t="s">
        <v>142</v>
      </c>
      <c r="AM191" s="83" t="s">
        <v>142</v>
      </c>
      <c r="AN191" s="83" t="s">
        <v>142</v>
      </c>
      <c r="AO191" s="79" t="s">
        <v>142</v>
      </c>
      <c r="AP191" s="79" t="s">
        <v>142</v>
      </c>
      <c r="AQ191" s="79" t="s">
        <v>142</v>
      </c>
      <c r="AR191" s="62" t="s">
        <v>665</v>
      </c>
      <c r="AS191" s="62" t="s">
        <v>666</v>
      </c>
      <c r="AT191" s="62" t="s">
        <v>667</v>
      </c>
      <c r="BA191" s="78"/>
      <c r="BB191" s="78"/>
      <c r="BC191" s="85"/>
      <c r="BD191" s="78"/>
      <c r="BE191" s="78"/>
      <c r="BF191" s="78"/>
    </row>
    <row r="192" spans="1:58" s="36" customFormat="1" ht="312" customHeight="1">
      <c r="A192" s="57" t="s">
        <v>35</v>
      </c>
      <c r="B192" s="26" t="s">
        <v>300</v>
      </c>
      <c r="C192" s="27" t="s">
        <v>319</v>
      </c>
      <c r="D192" s="28" t="s">
        <v>205</v>
      </c>
      <c r="E192" s="28" t="s">
        <v>206</v>
      </c>
      <c r="F192" s="29" t="s">
        <v>320</v>
      </c>
      <c r="G192" s="38" t="s">
        <v>321</v>
      </c>
      <c r="H192" s="30" t="s">
        <v>230</v>
      </c>
      <c r="I192" s="30" t="s">
        <v>231</v>
      </c>
      <c r="J192" s="31" t="s">
        <v>232</v>
      </c>
      <c r="K192" s="31" t="s">
        <v>322</v>
      </c>
      <c r="L192" s="31" t="s">
        <v>323</v>
      </c>
      <c r="M192" s="32"/>
      <c r="N192" s="32"/>
      <c r="O192" s="32"/>
      <c r="P192" s="33" t="s">
        <v>214</v>
      </c>
      <c r="Q192" s="33" t="s">
        <v>324</v>
      </c>
      <c r="R192" s="33" t="s">
        <v>325</v>
      </c>
      <c r="S192" s="34" t="s">
        <v>326</v>
      </c>
      <c r="T192" s="73" t="s">
        <v>601</v>
      </c>
      <c r="U192" s="73" t="s">
        <v>668</v>
      </c>
      <c r="V192" s="73" t="s">
        <v>669</v>
      </c>
      <c r="W192" s="110" t="s">
        <v>652</v>
      </c>
      <c r="X192" s="111" t="s">
        <v>653</v>
      </c>
      <c r="Y192" s="112" t="s">
        <v>742</v>
      </c>
      <c r="Z192" s="76" t="s">
        <v>561</v>
      </c>
      <c r="AA192" s="104"/>
      <c r="AB192" s="94"/>
      <c r="AC192" s="79" t="s">
        <v>142</v>
      </c>
      <c r="AD192" s="79" t="s">
        <v>142</v>
      </c>
      <c r="AE192" s="79" t="s">
        <v>142</v>
      </c>
      <c r="AF192" s="80" t="s">
        <v>142</v>
      </c>
      <c r="AG192" s="80" t="s">
        <v>142</v>
      </c>
      <c r="AH192" s="80" t="s">
        <v>142</v>
      </c>
      <c r="AI192" s="82" t="s">
        <v>142</v>
      </c>
      <c r="AJ192" s="82" t="s">
        <v>142</v>
      </c>
      <c r="AK192" s="82" t="s">
        <v>142</v>
      </c>
      <c r="AL192" s="93" t="s">
        <v>604</v>
      </c>
      <c r="AM192" s="93" t="s">
        <v>743</v>
      </c>
      <c r="AN192" s="93" t="s">
        <v>744</v>
      </c>
      <c r="AO192" s="79" t="s">
        <v>142</v>
      </c>
      <c r="AP192" s="79" t="s">
        <v>142</v>
      </c>
      <c r="AQ192" s="79" t="s">
        <v>142</v>
      </c>
      <c r="AR192" s="62" t="s">
        <v>665</v>
      </c>
      <c r="AS192" s="62" t="s">
        <v>666</v>
      </c>
      <c r="AT192" s="62" t="s">
        <v>667</v>
      </c>
      <c r="AX192" s="88" t="s">
        <v>574</v>
      </c>
      <c r="AY192" s="88" t="s">
        <v>575</v>
      </c>
      <c r="AZ192" s="88" t="s">
        <v>576</v>
      </c>
      <c r="BA192" s="98" t="s">
        <v>617</v>
      </c>
      <c r="BB192" s="99" t="s">
        <v>618</v>
      </c>
      <c r="BC192" s="100" t="s">
        <v>619</v>
      </c>
      <c r="BD192" s="263" t="s">
        <v>955</v>
      </c>
      <c r="BE192" s="264" t="s">
        <v>959</v>
      </c>
      <c r="BF192" s="263" t="s">
        <v>967</v>
      </c>
    </row>
    <row r="193" spans="1:58" s="36" customFormat="1" ht="312" customHeight="1">
      <c r="A193" s="57" t="s">
        <v>35</v>
      </c>
      <c r="B193" s="26" t="s">
        <v>300</v>
      </c>
      <c r="C193" s="27" t="s">
        <v>319</v>
      </c>
      <c r="D193" s="28" t="s">
        <v>205</v>
      </c>
      <c r="E193" s="28" t="s">
        <v>206</v>
      </c>
      <c r="F193" s="29" t="s">
        <v>320</v>
      </c>
      <c r="G193" s="38" t="s">
        <v>321</v>
      </c>
      <c r="H193" s="30" t="s">
        <v>230</v>
      </c>
      <c r="I193" s="30" t="s">
        <v>231</v>
      </c>
      <c r="J193" s="31" t="s">
        <v>232</v>
      </c>
      <c r="K193" s="31" t="s">
        <v>322</v>
      </c>
      <c r="L193" s="31" t="s">
        <v>323</v>
      </c>
      <c r="M193" s="32"/>
      <c r="N193" s="32"/>
      <c r="O193" s="32"/>
      <c r="P193" s="33" t="s">
        <v>214</v>
      </c>
      <c r="Q193" s="33" t="s">
        <v>324</v>
      </c>
      <c r="R193" s="33" t="s">
        <v>325</v>
      </c>
      <c r="S193" s="34" t="s">
        <v>326</v>
      </c>
      <c r="T193" s="73" t="s">
        <v>601</v>
      </c>
      <c r="U193" s="73" t="s">
        <v>673</v>
      </c>
      <c r="V193" s="73" t="s">
        <v>674</v>
      </c>
      <c r="W193" s="75" t="s">
        <v>142</v>
      </c>
      <c r="X193" s="75" t="s">
        <v>142</v>
      </c>
      <c r="Y193" s="75" t="s">
        <v>142</v>
      </c>
      <c r="Z193" s="76" t="s">
        <v>561</v>
      </c>
      <c r="AA193" s="104"/>
      <c r="AB193" s="94"/>
      <c r="AC193" s="79" t="s">
        <v>142</v>
      </c>
      <c r="AD193" s="79" t="s">
        <v>142</v>
      </c>
      <c r="AE193" s="79" t="s">
        <v>142</v>
      </c>
      <c r="AF193" s="80" t="s">
        <v>142</v>
      </c>
      <c r="AG193" s="80" t="s">
        <v>142</v>
      </c>
      <c r="AH193" s="80" t="s">
        <v>142</v>
      </c>
      <c r="AI193" s="82" t="s">
        <v>142</v>
      </c>
      <c r="AJ193" s="82" t="s">
        <v>142</v>
      </c>
      <c r="AK193" s="82" t="s">
        <v>142</v>
      </c>
      <c r="AL193" s="83" t="s">
        <v>142</v>
      </c>
      <c r="AM193" s="83" t="s">
        <v>142</v>
      </c>
      <c r="AN193" s="83" t="s">
        <v>142</v>
      </c>
      <c r="AO193" s="79" t="s">
        <v>142</v>
      </c>
      <c r="AP193" s="79" t="s">
        <v>142</v>
      </c>
      <c r="AQ193" s="79" t="s">
        <v>142</v>
      </c>
      <c r="AR193" s="62" t="s">
        <v>665</v>
      </c>
      <c r="AS193" s="62" t="s">
        <v>666</v>
      </c>
      <c r="AT193" s="62" t="s">
        <v>667</v>
      </c>
      <c r="BA193" s="78"/>
      <c r="BB193" s="78"/>
      <c r="BC193" s="85"/>
      <c r="BD193" s="263"/>
      <c r="BE193" s="264"/>
      <c r="BF193" s="263"/>
    </row>
    <row r="194" spans="1:58" s="36" customFormat="1" ht="312" customHeight="1">
      <c r="A194" s="57" t="s">
        <v>35</v>
      </c>
      <c r="B194" s="26" t="s">
        <v>300</v>
      </c>
      <c r="C194" s="27" t="s">
        <v>319</v>
      </c>
      <c r="D194" s="28" t="s">
        <v>205</v>
      </c>
      <c r="E194" s="28" t="s">
        <v>206</v>
      </c>
      <c r="F194" s="29" t="s">
        <v>320</v>
      </c>
      <c r="G194" s="38" t="s">
        <v>321</v>
      </c>
      <c r="H194" s="30" t="s">
        <v>230</v>
      </c>
      <c r="I194" s="30" t="s">
        <v>231</v>
      </c>
      <c r="J194" s="31" t="s">
        <v>232</v>
      </c>
      <c r="K194" s="31" t="s">
        <v>322</v>
      </c>
      <c r="L194" s="31" t="s">
        <v>323</v>
      </c>
      <c r="M194" s="32"/>
      <c r="N194" s="32"/>
      <c r="O194" s="32"/>
      <c r="P194" s="33" t="s">
        <v>214</v>
      </c>
      <c r="Q194" s="33" t="s">
        <v>324</v>
      </c>
      <c r="R194" s="33" t="s">
        <v>325</v>
      </c>
      <c r="S194" s="34" t="s">
        <v>326</v>
      </c>
      <c r="T194" s="73" t="s">
        <v>601</v>
      </c>
      <c r="U194" s="73" t="s">
        <v>673</v>
      </c>
      <c r="V194" s="73" t="s">
        <v>675</v>
      </c>
      <c r="W194" s="75" t="s">
        <v>142</v>
      </c>
      <c r="X194" s="75" t="s">
        <v>142</v>
      </c>
      <c r="Y194" s="75" t="s">
        <v>142</v>
      </c>
      <c r="Z194" s="76" t="s">
        <v>561</v>
      </c>
      <c r="AA194" s="104"/>
      <c r="AB194" s="94"/>
      <c r="AC194" s="79" t="s">
        <v>142</v>
      </c>
      <c r="AD194" s="79" t="s">
        <v>142</v>
      </c>
      <c r="AE194" s="79" t="s">
        <v>142</v>
      </c>
      <c r="AF194" s="80" t="s">
        <v>142</v>
      </c>
      <c r="AG194" s="80" t="s">
        <v>142</v>
      </c>
      <c r="AH194" s="80" t="s">
        <v>142</v>
      </c>
      <c r="AI194" s="82" t="s">
        <v>142</v>
      </c>
      <c r="AJ194" s="82" t="s">
        <v>142</v>
      </c>
      <c r="AK194" s="82" t="s">
        <v>142</v>
      </c>
      <c r="AL194" s="83" t="s">
        <v>142</v>
      </c>
      <c r="AM194" s="83" t="s">
        <v>142</v>
      </c>
      <c r="AN194" s="83" t="s">
        <v>142</v>
      </c>
      <c r="AO194" s="79" t="s">
        <v>142</v>
      </c>
      <c r="AP194" s="79" t="s">
        <v>142</v>
      </c>
      <c r="AQ194" s="79" t="s">
        <v>142</v>
      </c>
      <c r="AR194" s="62" t="s">
        <v>665</v>
      </c>
      <c r="AS194" s="62" t="s">
        <v>666</v>
      </c>
      <c r="AT194" s="62" t="s">
        <v>667</v>
      </c>
      <c r="BA194" s="78"/>
      <c r="BB194" s="78"/>
      <c r="BC194" s="85"/>
      <c r="BD194" s="263"/>
      <c r="BE194" s="264" t="s">
        <v>960</v>
      </c>
      <c r="BF194" s="263" t="s">
        <v>968</v>
      </c>
    </row>
    <row r="195" spans="1:58" s="36" customFormat="1" ht="312" customHeight="1">
      <c r="A195" s="57" t="s">
        <v>35</v>
      </c>
      <c r="B195" s="26" t="s">
        <v>300</v>
      </c>
      <c r="C195" s="27" t="s">
        <v>319</v>
      </c>
      <c r="D195" s="28" t="s">
        <v>205</v>
      </c>
      <c r="E195" s="28" t="s">
        <v>206</v>
      </c>
      <c r="F195" s="29" t="s">
        <v>320</v>
      </c>
      <c r="G195" s="38" t="s">
        <v>321</v>
      </c>
      <c r="H195" s="30" t="s">
        <v>230</v>
      </c>
      <c r="I195" s="30" t="s">
        <v>231</v>
      </c>
      <c r="J195" s="31" t="s">
        <v>232</v>
      </c>
      <c r="K195" s="31" t="s">
        <v>322</v>
      </c>
      <c r="L195" s="31" t="s">
        <v>323</v>
      </c>
      <c r="M195" s="32"/>
      <c r="N195" s="32"/>
      <c r="O195" s="32"/>
      <c r="P195" s="33" t="s">
        <v>214</v>
      </c>
      <c r="Q195" s="33" t="s">
        <v>324</v>
      </c>
      <c r="R195" s="33" t="s">
        <v>325</v>
      </c>
      <c r="S195" s="34" t="s">
        <v>326</v>
      </c>
      <c r="T195" s="73" t="s">
        <v>601</v>
      </c>
      <c r="U195" s="73" t="s">
        <v>676</v>
      </c>
      <c r="V195" s="73" t="s">
        <v>677</v>
      </c>
      <c r="W195" s="75" t="s">
        <v>142</v>
      </c>
      <c r="X195" s="75" t="s">
        <v>142</v>
      </c>
      <c r="Y195" s="75" t="s">
        <v>142</v>
      </c>
      <c r="Z195" s="76" t="s">
        <v>561</v>
      </c>
      <c r="AA195" s="104"/>
      <c r="AB195" s="94"/>
      <c r="AC195" s="79" t="s">
        <v>142</v>
      </c>
      <c r="AD195" s="79" t="s">
        <v>142</v>
      </c>
      <c r="AE195" s="79" t="s">
        <v>142</v>
      </c>
      <c r="AF195" s="80" t="s">
        <v>142</v>
      </c>
      <c r="AG195" s="80" t="s">
        <v>142</v>
      </c>
      <c r="AH195" s="80" t="s">
        <v>142</v>
      </c>
      <c r="AI195" s="82" t="s">
        <v>142</v>
      </c>
      <c r="AJ195" s="82" t="s">
        <v>142</v>
      </c>
      <c r="AK195" s="82" t="s">
        <v>142</v>
      </c>
      <c r="AL195" s="83" t="s">
        <v>142</v>
      </c>
      <c r="AM195" s="83" t="s">
        <v>142</v>
      </c>
      <c r="AN195" s="83" t="s">
        <v>142</v>
      </c>
      <c r="AO195" s="79" t="s">
        <v>142</v>
      </c>
      <c r="AP195" s="79" t="s">
        <v>142</v>
      </c>
      <c r="AQ195" s="79" t="s">
        <v>142</v>
      </c>
      <c r="AR195" s="62" t="s">
        <v>665</v>
      </c>
      <c r="AS195" s="62" t="s">
        <v>666</v>
      </c>
      <c r="AT195" s="62" t="s">
        <v>667</v>
      </c>
      <c r="BA195" s="78"/>
      <c r="BB195" s="78"/>
      <c r="BC195" s="85"/>
      <c r="BD195" s="263" t="s">
        <v>956</v>
      </c>
      <c r="BE195" s="264"/>
      <c r="BF195" s="61"/>
    </row>
    <row r="196" spans="1:58" ht="285">
      <c r="A196" s="57" t="s">
        <v>35</v>
      </c>
      <c r="B196" s="26" t="s">
        <v>300</v>
      </c>
      <c r="C196" s="27" t="s">
        <v>319</v>
      </c>
      <c r="D196" s="28" t="s">
        <v>205</v>
      </c>
      <c r="E196" s="28" t="s">
        <v>206</v>
      </c>
      <c r="F196" s="29" t="s">
        <v>320</v>
      </c>
      <c r="G196" s="38" t="s">
        <v>321</v>
      </c>
      <c r="H196" s="30" t="s">
        <v>230</v>
      </c>
      <c r="I196" s="30" t="s">
        <v>231</v>
      </c>
      <c r="J196" s="31" t="s">
        <v>232</v>
      </c>
      <c r="K196" s="31" t="s">
        <v>322</v>
      </c>
      <c r="L196" s="31" t="s">
        <v>323</v>
      </c>
      <c r="M196" s="32"/>
      <c r="N196" s="32"/>
      <c r="O196" s="32"/>
      <c r="P196" s="33" t="s">
        <v>214</v>
      </c>
      <c r="Q196" s="33" t="s">
        <v>324</v>
      </c>
      <c r="R196" s="33" t="s">
        <v>325</v>
      </c>
      <c r="S196" s="34" t="s">
        <v>326</v>
      </c>
      <c r="T196" s="73" t="s">
        <v>601</v>
      </c>
      <c r="U196" s="73" t="s">
        <v>676</v>
      </c>
      <c r="V196" s="73" t="s">
        <v>678</v>
      </c>
      <c r="W196" s="75" t="s">
        <v>142</v>
      </c>
      <c r="X196" s="75" t="s">
        <v>142</v>
      </c>
      <c r="Y196" s="75" t="s">
        <v>142</v>
      </c>
      <c r="Z196" s="76" t="s">
        <v>561</v>
      </c>
      <c r="AC196" s="79" t="s">
        <v>142</v>
      </c>
      <c r="AD196" s="79" t="s">
        <v>142</v>
      </c>
      <c r="AE196" s="79" t="s">
        <v>142</v>
      </c>
      <c r="AF196" s="80" t="s">
        <v>142</v>
      </c>
      <c r="AG196" s="80" t="s">
        <v>142</v>
      </c>
      <c r="AH196" s="80" t="s">
        <v>142</v>
      </c>
      <c r="AI196" s="82" t="s">
        <v>142</v>
      </c>
      <c r="AJ196" s="82" t="s">
        <v>142</v>
      </c>
      <c r="AK196" s="82" t="s">
        <v>142</v>
      </c>
      <c r="AL196" s="83" t="s">
        <v>142</v>
      </c>
      <c r="AM196" s="83" t="s">
        <v>142</v>
      </c>
      <c r="AN196" s="83" t="s">
        <v>142</v>
      </c>
      <c r="AO196" s="79" t="s">
        <v>142</v>
      </c>
      <c r="AP196" s="79" t="s">
        <v>142</v>
      </c>
      <c r="AQ196" s="79" t="s">
        <v>142</v>
      </c>
      <c r="AR196" s="62" t="s">
        <v>665</v>
      </c>
      <c r="AS196" s="62" t="s">
        <v>666</v>
      </c>
      <c r="AT196" s="62" t="s">
        <v>667</v>
      </c>
      <c r="BA196" s="91"/>
      <c r="BB196" s="91"/>
      <c r="BC196" s="92"/>
      <c r="BD196" s="263" t="s">
        <v>957</v>
      </c>
      <c r="BE196" s="264" t="s">
        <v>961</v>
      </c>
      <c r="BF196" s="61"/>
    </row>
    <row r="197" spans="1:58" ht="285">
      <c r="A197" s="57" t="s">
        <v>35</v>
      </c>
      <c r="B197" s="26" t="s">
        <v>300</v>
      </c>
      <c r="C197" s="27" t="s">
        <v>319</v>
      </c>
      <c r="D197" s="28" t="s">
        <v>205</v>
      </c>
      <c r="E197" s="28" t="s">
        <v>206</v>
      </c>
      <c r="F197" s="29" t="s">
        <v>320</v>
      </c>
      <c r="G197" s="38" t="s">
        <v>321</v>
      </c>
      <c r="H197" s="30" t="s">
        <v>230</v>
      </c>
      <c r="I197" s="30" t="s">
        <v>231</v>
      </c>
      <c r="J197" s="31" t="s">
        <v>232</v>
      </c>
      <c r="K197" s="31" t="s">
        <v>322</v>
      </c>
      <c r="L197" s="31" t="s">
        <v>323</v>
      </c>
      <c r="M197" s="32"/>
      <c r="N197" s="32"/>
      <c r="O197" s="32"/>
      <c r="P197" s="33" t="s">
        <v>214</v>
      </c>
      <c r="Q197" s="33" t="s">
        <v>324</v>
      </c>
      <c r="R197" s="33" t="s">
        <v>325</v>
      </c>
      <c r="S197" s="34" t="s">
        <v>326</v>
      </c>
      <c r="T197" s="73" t="s">
        <v>601</v>
      </c>
      <c r="U197" s="73" t="s">
        <v>676</v>
      </c>
      <c r="V197" s="73" t="s">
        <v>681</v>
      </c>
      <c r="W197" s="75" t="s">
        <v>142</v>
      </c>
      <c r="X197" s="75" t="s">
        <v>142</v>
      </c>
      <c r="Y197" s="75" t="s">
        <v>142</v>
      </c>
      <c r="Z197" s="76" t="s">
        <v>561</v>
      </c>
      <c r="AC197" s="79" t="s">
        <v>142</v>
      </c>
      <c r="AD197" s="79" t="s">
        <v>142</v>
      </c>
      <c r="AE197" s="79" t="s">
        <v>142</v>
      </c>
      <c r="AF197" s="80" t="s">
        <v>142</v>
      </c>
      <c r="AG197" s="80" t="s">
        <v>142</v>
      </c>
      <c r="AH197" s="80" t="s">
        <v>142</v>
      </c>
      <c r="AI197" s="82" t="s">
        <v>142</v>
      </c>
      <c r="AJ197" s="82" t="s">
        <v>142</v>
      </c>
      <c r="AK197" s="82" t="s">
        <v>142</v>
      </c>
      <c r="AL197" s="83" t="s">
        <v>142</v>
      </c>
      <c r="AM197" s="83" t="s">
        <v>142</v>
      </c>
      <c r="AN197" s="83" t="s">
        <v>142</v>
      </c>
      <c r="AO197" s="79" t="s">
        <v>142</v>
      </c>
      <c r="AP197" s="79" t="s">
        <v>142</v>
      </c>
      <c r="AQ197" s="79" t="s">
        <v>142</v>
      </c>
      <c r="AR197" s="62" t="s">
        <v>665</v>
      </c>
      <c r="AS197" s="62" t="s">
        <v>666</v>
      </c>
      <c r="AT197" s="62" t="s">
        <v>667</v>
      </c>
      <c r="BA197" s="91"/>
      <c r="BB197" s="91"/>
      <c r="BC197" s="92"/>
      <c r="BD197" s="263"/>
      <c r="BE197" s="264"/>
      <c r="BF197" s="61"/>
    </row>
    <row r="198" spans="1:58" ht="310.5" customHeight="1">
      <c r="A198" s="57" t="s">
        <v>35</v>
      </c>
      <c r="B198" s="26" t="s">
        <v>300</v>
      </c>
      <c r="C198" s="27" t="s">
        <v>319</v>
      </c>
      <c r="D198" s="28" t="s">
        <v>205</v>
      </c>
      <c r="E198" s="28" t="s">
        <v>206</v>
      </c>
      <c r="F198" s="29" t="s">
        <v>320</v>
      </c>
      <c r="G198" s="38" t="s">
        <v>321</v>
      </c>
      <c r="H198" s="30" t="s">
        <v>230</v>
      </c>
      <c r="I198" s="30" t="s">
        <v>231</v>
      </c>
      <c r="J198" s="31" t="s">
        <v>232</v>
      </c>
      <c r="K198" s="31" t="s">
        <v>322</v>
      </c>
      <c r="L198" s="31" t="s">
        <v>323</v>
      </c>
      <c r="M198" s="32"/>
      <c r="N198" s="32"/>
      <c r="O198" s="32"/>
      <c r="P198" s="33" t="s">
        <v>214</v>
      </c>
      <c r="Q198" s="33" t="s">
        <v>324</v>
      </c>
      <c r="R198" s="33" t="s">
        <v>325</v>
      </c>
      <c r="S198" s="34" t="s">
        <v>326</v>
      </c>
      <c r="T198" s="73" t="s">
        <v>601</v>
      </c>
      <c r="U198" s="73" t="s">
        <v>682</v>
      </c>
      <c r="V198" s="73" t="s">
        <v>683</v>
      </c>
      <c r="W198" s="75" t="s">
        <v>142</v>
      </c>
      <c r="X198" s="75" t="s">
        <v>142</v>
      </c>
      <c r="Y198" s="75" t="s">
        <v>142</v>
      </c>
      <c r="Z198" s="76" t="s">
        <v>561</v>
      </c>
      <c r="AC198" s="79" t="s">
        <v>142</v>
      </c>
      <c r="AD198" s="79" t="s">
        <v>142</v>
      </c>
      <c r="AE198" s="79" t="s">
        <v>142</v>
      </c>
      <c r="AF198" s="80" t="s">
        <v>142</v>
      </c>
      <c r="AG198" s="80" t="s">
        <v>142</v>
      </c>
      <c r="AH198" s="80" t="s">
        <v>142</v>
      </c>
      <c r="AI198" s="82" t="s">
        <v>142</v>
      </c>
      <c r="AJ198" s="82" t="s">
        <v>142</v>
      </c>
      <c r="AK198" s="82" t="s">
        <v>142</v>
      </c>
      <c r="AL198" s="83" t="s">
        <v>142</v>
      </c>
      <c r="AM198" s="83" t="s">
        <v>142</v>
      </c>
      <c r="AN198" s="83" t="s">
        <v>142</v>
      </c>
      <c r="AO198" s="79" t="s">
        <v>142</v>
      </c>
      <c r="AP198" s="79" t="s">
        <v>142</v>
      </c>
      <c r="AQ198" s="79" t="s">
        <v>142</v>
      </c>
      <c r="AR198" s="62" t="s">
        <v>665</v>
      </c>
      <c r="AS198" s="62" t="s">
        <v>666</v>
      </c>
      <c r="AT198" s="62" t="s">
        <v>667</v>
      </c>
      <c r="BA198" s="91"/>
      <c r="BB198" s="91"/>
      <c r="BC198" s="92"/>
      <c r="BD198" s="263" t="s">
        <v>958</v>
      </c>
      <c r="BE198" s="264"/>
      <c r="BF198" s="61"/>
    </row>
    <row r="199" spans="1:58" ht="310.5" customHeight="1">
      <c r="A199" s="57" t="s">
        <v>35</v>
      </c>
      <c r="B199" s="26" t="s">
        <v>300</v>
      </c>
      <c r="C199" s="27" t="s">
        <v>319</v>
      </c>
      <c r="D199" s="28" t="s">
        <v>205</v>
      </c>
      <c r="E199" s="28" t="s">
        <v>206</v>
      </c>
      <c r="F199" s="29" t="s">
        <v>320</v>
      </c>
      <c r="G199" s="38" t="s">
        <v>321</v>
      </c>
      <c r="H199" s="30" t="s">
        <v>230</v>
      </c>
      <c r="I199" s="30" t="s">
        <v>231</v>
      </c>
      <c r="J199" s="31" t="s">
        <v>232</v>
      </c>
      <c r="K199" s="31" t="s">
        <v>322</v>
      </c>
      <c r="L199" s="31" t="s">
        <v>323</v>
      </c>
      <c r="M199" s="32"/>
      <c r="N199" s="32"/>
      <c r="O199" s="32"/>
      <c r="P199" s="33" t="s">
        <v>214</v>
      </c>
      <c r="Q199" s="33" t="s">
        <v>324</v>
      </c>
      <c r="R199" s="33" t="s">
        <v>325</v>
      </c>
      <c r="S199" s="34" t="s">
        <v>326</v>
      </c>
      <c r="T199" s="73" t="s">
        <v>582</v>
      </c>
      <c r="U199" s="73" t="s">
        <v>620</v>
      </c>
      <c r="V199" s="73" t="s">
        <v>621</v>
      </c>
      <c r="W199" s="75" t="s">
        <v>142</v>
      </c>
      <c r="X199" s="75" t="s">
        <v>142</v>
      </c>
      <c r="Y199" s="75" t="s">
        <v>142</v>
      </c>
      <c r="Z199" s="76" t="s">
        <v>561</v>
      </c>
      <c r="AC199" s="79" t="s">
        <v>142</v>
      </c>
      <c r="AD199" s="79" t="s">
        <v>142</v>
      </c>
      <c r="AE199" s="79" t="s">
        <v>142</v>
      </c>
      <c r="AF199" s="80" t="s">
        <v>142</v>
      </c>
      <c r="AG199" s="80" t="s">
        <v>142</v>
      </c>
      <c r="AH199" s="80" t="s">
        <v>142</v>
      </c>
      <c r="AI199" s="82" t="s">
        <v>142</v>
      </c>
      <c r="AJ199" s="82" t="s">
        <v>142</v>
      </c>
      <c r="AK199" s="82" t="s">
        <v>142</v>
      </c>
      <c r="AL199" s="83" t="s">
        <v>142</v>
      </c>
      <c r="AM199" s="83" t="s">
        <v>142</v>
      </c>
      <c r="AN199" s="83" t="s">
        <v>142</v>
      </c>
      <c r="AO199" s="79" t="s">
        <v>142</v>
      </c>
      <c r="AP199" s="79" t="s">
        <v>142</v>
      </c>
      <c r="AQ199" s="79" t="s">
        <v>142</v>
      </c>
      <c r="AR199" s="62" t="s">
        <v>665</v>
      </c>
      <c r="AS199" s="62" t="s">
        <v>666</v>
      </c>
      <c r="AT199" s="62" t="s">
        <v>667</v>
      </c>
      <c r="BA199" s="91"/>
      <c r="BB199" s="91"/>
      <c r="BC199" s="92"/>
      <c r="BD199" s="61"/>
      <c r="BE199" s="264" t="s">
        <v>962</v>
      </c>
      <c r="BF199" s="61"/>
    </row>
    <row r="200" spans="1:58">
      <c r="W200" s="115"/>
      <c r="X200" s="115"/>
      <c r="Y200" s="115"/>
      <c r="BD200" s="61"/>
      <c r="BE200" s="264"/>
      <c r="BF200" s="61"/>
    </row>
    <row r="201" spans="1:58" ht="51.75">
      <c r="W201" s="115"/>
      <c r="X201" s="115"/>
      <c r="Y201" s="115"/>
      <c r="BD201" s="61"/>
      <c r="BE201" s="264" t="s">
        <v>963</v>
      </c>
      <c r="BF201" s="61"/>
    </row>
    <row r="202" spans="1:58">
      <c r="W202" s="115"/>
      <c r="X202" s="115"/>
      <c r="Y202" s="115"/>
      <c r="BD202" s="61"/>
      <c r="BE202" s="264"/>
      <c r="BF202" s="61"/>
    </row>
    <row r="203" spans="1:58" ht="64.5">
      <c r="C203" s="116"/>
      <c r="W203" s="115"/>
      <c r="X203" s="115"/>
      <c r="Y203" s="115"/>
      <c r="BD203" s="61"/>
      <c r="BE203" s="264" t="s">
        <v>964</v>
      </c>
      <c r="BF203" s="61"/>
    </row>
    <row r="204" spans="1:58" ht="51.75">
      <c r="W204" s="115"/>
      <c r="X204" s="115"/>
      <c r="Y204" s="115"/>
      <c r="BD204" s="61"/>
      <c r="BE204" s="264" t="s">
        <v>965</v>
      </c>
      <c r="BF204" s="61"/>
    </row>
    <row r="205" spans="1:58">
      <c r="W205" s="115"/>
      <c r="X205" s="115"/>
      <c r="Y205" s="115"/>
      <c r="BD205" s="61"/>
      <c r="BE205" s="264"/>
      <c r="BF205" s="61"/>
    </row>
    <row r="206" spans="1:58">
      <c r="W206" s="115"/>
      <c r="X206" s="115"/>
      <c r="Y206" s="115"/>
      <c r="BD206" s="61"/>
      <c r="BE206" s="264"/>
      <c r="BF206" s="61"/>
    </row>
    <row r="207" spans="1:58" ht="39">
      <c r="H207" s="117"/>
      <c r="I207" s="117"/>
      <c r="J207" s="117"/>
      <c r="K207" s="117"/>
      <c r="L207" s="117"/>
      <c r="M207" s="117"/>
      <c r="N207" s="117"/>
      <c r="O207" s="117"/>
      <c r="P207" s="59"/>
      <c r="Q207" s="59"/>
      <c r="R207" s="59"/>
      <c r="S207" s="117"/>
      <c r="W207" s="115"/>
      <c r="X207" s="115"/>
      <c r="Y207" s="115"/>
      <c r="BD207" s="61"/>
      <c r="BE207" s="264" t="s">
        <v>966</v>
      </c>
      <c r="BF207" s="61"/>
    </row>
    <row r="208" spans="1:58" ht="15.75" customHeight="1">
      <c r="D208" s="118"/>
      <c r="E208" s="119"/>
      <c r="F208" s="120"/>
      <c r="G208" s="121"/>
      <c r="W208" s="115"/>
      <c r="X208" s="115"/>
      <c r="Y208" s="115"/>
    </row>
    <row r="209" spans="1:25">
      <c r="D209" s="118"/>
      <c r="E209" s="119"/>
      <c r="F209" s="120"/>
      <c r="G209" s="122"/>
      <c r="H209" s="123"/>
      <c r="I209" s="123"/>
      <c r="J209" s="123"/>
      <c r="K209" s="123"/>
      <c r="L209" s="123"/>
      <c r="M209" s="123"/>
      <c r="N209" s="123"/>
      <c r="O209" s="123"/>
      <c r="P209" s="123"/>
      <c r="Q209" s="123"/>
      <c r="R209" s="123"/>
      <c r="S209" s="123"/>
      <c r="W209" s="115"/>
      <c r="X209" s="115"/>
      <c r="Y209" s="115"/>
    </row>
    <row r="210" spans="1:25" s="60" customFormat="1" ht="15.75" customHeight="1">
      <c r="A210" s="58"/>
      <c r="B210" s="113"/>
      <c r="C210" s="114"/>
      <c r="D210" s="118"/>
      <c r="E210" s="119"/>
      <c r="F210" s="120"/>
      <c r="G210" s="122"/>
      <c r="H210" s="124"/>
      <c r="I210" s="124"/>
      <c r="J210" s="124"/>
      <c r="K210" s="124"/>
      <c r="L210" s="124"/>
      <c r="M210" s="124"/>
      <c r="N210" s="124"/>
      <c r="O210" s="124"/>
      <c r="P210" s="124"/>
      <c r="Q210" s="124"/>
      <c r="R210" s="124"/>
      <c r="S210" s="124"/>
      <c r="W210" s="125"/>
      <c r="X210" s="125"/>
      <c r="Y210" s="125"/>
    </row>
    <row r="211" spans="1:25" s="60" customFormat="1">
      <c r="A211" s="58"/>
      <c r="B211" s="113"/>
      <c r="C211" s="114"/>
      <c r="D211" s="118"/>
      <c r="E211" s="119"/>
      <c r="F211" s="122"/>
      <c r="G211" s="122"/>
      <c r="H211" s="124"/>
      <c r="I211" s="124"/>
      <c r="J211" s="124"/>
      <c r="K211" s="124"/>
      <c r="L211" s="124"/>
      <c r="M211" s="124"/>
      <c r="N211" s="124"/>
      <c r="O211" s="124"/>
      <c r="P211" s="124"/>
      <c r="Q211" s="124"/>
      <c r="R211" s="124"/>
      <c r="S211" s="124"/>
      <c r="W211" s="125"/>
      <c r="X211" s="125"/>
      <c r="Y211" s="125"/>
    </row>
    <row r="212" spans="1:25" s="60" customFormat="1" ht="15.75" customHeight="1">
      <c r="A212" s="58"/>
      <c r="B212" s="113"/>
      <c r="C212" s="114"/>
      <c r="D212" s="118"/>
      <c r="E212" s="119"/>
      <c r="F212" s="120"/>
      <c r="G212" s="122"/>
      <c r="H212" s="124"/>
      <c r="I212" s="124"/>
      <c r="J212" s="124"/>
      <c r="K212" s="124"/>
      <c r="L212" s="124"/>
      <c r="M212" s="124"/>
      <c r="N212" s="124"/>
      <c r="O212" s="124"/>
      <c r="P212" s="124"/>
      <c r="Q212" s="124"/>
      <c r="R212" s="124"/>
      <c r="S212" s="124"/>
      <c r="W212" s="125"/>
      <c r="X212" s="125"/>
      <c r="Y212" s="125"/>
    </row>
    <row r="213" spans="1:25">
      <c r="D213" s="118"/>
      <c r="E213" s="119"/>
      <c r="F213" s="120"/>
      <c r="G213" s="122"/>
      <c r="H213" s="126"/>
      <c r="I213" s="126"/>
      <c r="J213" s="126"/>
      <c r="K213" s="126"/>
      <c r="L213" s="126"/>
      <c r="M213" s="126"/>
      <c r="N213" s="126"/>
      <c r="O213" s="126"/>
      <c r="P213" s="123"/>
      <c r="Q213" s="127"/>
      <c r="R213" s="126"/>
      <c r="S213" s="126"/>
      <c r="W213" s="115"/>
      <c r="X213" s="115"/>
      <c r="Y213" s="115"/>
    </row>
    <row r="214" spans="1:25" ht="15.75" customHeight="1">
      <c r="B214" s="128"/>
      <c r="C214" s="129"/>
      <c r="D214" s="118"/>
      <c r="E214" s="119"/>
      <c r="F214" s="130"/>
      <c r="G214" s="130"/>
      <c r="H214" s="126"/>
      <c r="I214" s="126"/>
      <c r="J214" s="126"/>
      <c r="K214" s="126"/>
      <c r="L214" s="126"/>
      <c r="M214" s="126"/>
      <c r="N214" s="126"/>
      <c r="O214" s="126"/>
      <c r="P214" s="123"/>
      <c r="Q214" s="127"/>
      <c r="R214" s="126"/>
      <c r="S214" s="126"/>
      <c r="W214" s="115"/>
      <c r="X214" s="115"/>
      <c r="Y214" s="115"/>
    </row>
    <row r="215" spans="1:25">
      <c r="B215" s="128"/>
      <c r="C215" s="129"/>
      <c r="D215" s="118"/>
      <c r="E215" s="119"/>
      <c r="F215" s="120"/>
      <c r="G215" s="130"/>
      <c r="H215" s="123"/>
      <c r="I215" s="123"/>
      <c r="J215" s="123"/>
      <c r="K215" s="123"/>
      <c r="L215" s="123"/>
      <c r="M215" s="123"/>
      <c r="N215" s="123"/>
      <c r="O215" s="123"/>
      <c r="P215" s="123"/>
      <c r="Q215" s="123"/>
      <c r="R215" s="123"/>
      <c r="S215" s="123"/>
      <c r="W215" s="115"/>
      <c r="X215" s="115"/>
      <c r="Y215" s="115"/>
    </row>
    <row r="216" spans="1:25" ht="15.75" customHeight="1">
      <c r="B216" s="128"/>
      <c r="C216" s="129"/>
      <c r="D216" s="118"/>
      <c r="E216" s="119"/>
      <c r="F216" s="120"/>
      <c r="G216" s="130"/>
      <c r="H216" s="123"/>
      <c r="I216" s="123"/>
      <c r="J216" s="123"/>
      <c r="K216" s="123"/>
      <c r="L216" s="123"/>
      <c r="M216" s="123"/>
      <c r="N216" s="123"/>
      <c r="O216" s="123"/>
      <c r="P216" s="123"/>
      <c r="Q216" s="123"/>
      <c r="R216" s="123"/>
      <c r="S216" s="123"/>
    </row>
    <row r="217" spans="1:25">
      <c r="D217" s="118"/>
      <c r="E217" s="119"/>
      <c r="F217" s="122"/>
      <c r="G217" s="122"/>
      <c r="H217" s="123"/>
      <c r="I217" s="123"/>
      <c r="J217" s="123"/>
      <c r="K217" s="123"/>
      <c r="L217" s="123"/>
      <c r="M217" s="123"/>
      <c r="N217" s="123"/>
      <c r="O217" s="123"/>
      <c r="P217" s="123"/>
      <c r="Q217" s="123"/>
      <c r="R217" s="123"/>
      <c r="S217" s="123"/>
    </row>
    <row r="218" spans="1:25" ht="15.75" customHeight="1">
      <c r="D218" s="118"/>
      <c r="E218" s="119"/>
      <c r="F218" s="120"/>
      <c r="G218" s="122"/>
      <c r="H218" s="123"/>
      <c r="I218" s="123"/>
      <c r="J218" s="123"/>
      <c r="K218" s="123"/>
      <c r="L218" s="123"/>
      <c r="M218" s="123"/>
      <c r="N218" s="123"/>
      <c r="O218" s="123"/>
      <c r="P218" s="123"/>
      <c r="Q218" s="123"/>
      <c r="R218" s="123"/>
      <c r="S218" s="123"/>
    </row>
    <row r="219" spans="1:25">
      <c r="D219" s="118"/>
      <c r="E219" s="119"/>
      <c r="F219" s="120"/>
      <c r="G219" s="122"/>
      <c r="H219" s="123"/>
      <c r="I219" s="123"/>
      <c r="J219" s="123"/>
      <c r="K219" s="123"/>
      <c r="L219" s="123"/>
      <c r="M219" s="123"/>
      <c r="N219" s="123"/>
      <c r="O219" s="123"/>
      <c r="P219" s="123"/>
      <c r="Q219" s="123"/>
      <c r="R219" s="123"/>
      <c r="S219" s="123"/>
    </row>
    <row r="220" spans="1:25" ht="15.75" customHeight="1">
      <c r="D220" s="118"/>
      <c r="E220" s="119"/>
      <c r="F220" s="122"/>
      <c r="G220" s="122"/>
      <c r="H220" s="123"/>
      <c r="I220" s="123"/>
      <c r="J220" s="123"/>
      <c r="K220" s="123"/>
      <c r="L220" s="123"/>
      <c r="M220" s="123"/>
      <c r="N220" s="123"/>
      <c r="O220" s="123"/>
      <c r="P220" s="123"/>
      <c r="Q220" s="123"/>
      <c r="R220" s="123"/>
      <c r="S220" s="123"/>
    </row>
    <row r="221" spans="1:25">
      <c r="D221" s="118"/>
      <c r="E221" s="119"/>
      <c r="F221" s="120"/>
      <c r="G221" s="122"/>
      <c r="H221" s="123"/>
      <c r="I221" s="123"/>
      <c r="J221" s="123"/>
      <c r="K221" s="123"/>
      <c r="L221" s="123"/>
      <c r="M221" s="123"/>
      <c r="N221" s="123"/>
      <c r="O221" s="123"/>
      <c r="P221" s="123"/>
      <c r="Q221" s="123"/>
      <c r="R221" s="123"/>
      <c r="S221" s="123"/>
    </row>
    <row r="222" spans="1:25" ht="15.75" customHeight="1">
      <c r="D222" s="118"/>
      <c r="E222" s="119"/>
      <c r="F222" s="120"/>
      <c r="G222" s="122"/>
      <c r="H222" s="123"/>
      <c r="I222" s="123"/>
      <c r="J222" s="123"/>
      <c r="K222" s="123"/>
      <c r="L222" s="123"/>
      <c r="M222" s="123"/>
      <c r="N222" s="123"/>
      <c r="O222" s="123"/>
      <c r="P222" s="123"/>
      <c r="Q222" s="123"/>
      <c r="R222" s="123"/>
      <c r="S222" s="123"/>
    </row>
    <row r="223" spans="1:25">
      <c r="D223" s="118"/>
      <c r="E223" s="119"/>
      <c r="F223" s="120"/>
      <c r="G223" s="122"/>
      <c r="H223" s="123"/>
      <c r="I223" s="123"/>
      <c r="J223" s="123"/>
      <c r="K223" s="123"/>
      <c r="L223" s="123"/>
      <c r="M223" s="123"/>
      <c r="N223" s="123"/>
      <c r="O223" s="123"/>
      <c r="P223" s="123"/>
      <c r="Q223" s="123"/>
      <c r="R223" s="123"/>
      <c r="S223" s="123"/>
    </row>
    <row r="224" spans="1:25" ht="15.75" customHeight="1">
      <c r="D224" s="118"/>
      <c r="E224" s="119"/>
      <c r="F224" s="120"/>
      <c r="G224" s="122"/>
      <c r="H224" s="123"/>
      <c r="I224" s="123"/>
      <c r="J224" s="123"/>
      <c r="K224" s="123"/>
      <c r="L224" s="123"/>
      <c r="M224" s="123"/>
      <c r="N224" s="123"/>
      <c r="O224" s="123"/>
      <c r="P224" s="123"/>
      <c r="Q224" s="123"/>
      <c r="R224" s="123"/>
      <c r="S224" s="123"/>
    </row>
    <row r="225" spans="4:19">
      <c r="D225" s="118"/>
      <c r="E225" s="119"/>
      <c r="F225" s="122"/>
      <c r="G225" s="122"/>
      <c r="H225" s="123"/>
      <c r="I225" s="123"/>
      <c r="J225" s="123"/>
      <c r="K225" s="123"/>
      <c r="L225" s="123"/>
      <c r="M225" s="123"/>
      <c r="N225" s="123"/>
      <c r="O225" s="123"/>
      <c r="P225" s="123"/>
      <c r="Q225" s="123"/>
      <c r="R225" s="123"/>
      <c r="S225" s="123"/>
    </row>
    <row r="226" spans="4:19" ht="15.75" customHeight="1">
      <c r="D226" s="118"/>
      <c r="E226" s="119"/>
      <c r="F226" s="122"/>
      <c r="G226" s="122"/>
      <c r="H226" s="123"/>
      <c r="I226" s="123"/>
      <c r="J226" s="123"/>
      <c r="K226" s="123"/>
      <c r="L226" s="123"/>
      <c r="M226" s="123"/>
      <c r="N226" s="123"/>
      <c r="O226" s="123"/>
      <c r="P226" s="123"/>
      <c r="Q226" s="123"/>
      <c r="R226" s="123"/>
      <c r="S226" s="123"/>
    </row>
    <row r="227" spans="4:19">
      <c r="D227" s="118"/>
      <c r="E227" s="119"/>
      <c r="F227" s="122"/>
      <c r="G227" s="122"/>
      <c r="H227" s="123"/>
      <c r="I227" s="123"/>
      <c r="J227" s="123"/>
      <c r="K227" s="123"/>
      <c r="L227" s="123"/>
      <c r="M227" s="123"/>
      <c r="N227" s="123"/>
      <c r="O227" s="123"/>
      <c r="P227" s="123"/>
      <c r="Q227" s="123"/>
      <c r="R227" s="123"/>
      <c r="S227" s="123"/>
    </row>
    <row r="228" spans="4:19" ht="15.75" customHeight="1">
      <c r="D228" s="118"/>
      <c r="E228" s="119"/>
      <c r="F228" s="122"/>
      <c r="G228" s="122"/>
      <c r="H228" s="123"/>
      <c r="I228" s="123"/>
      <c r="J228" s="123"/>
      <c r="K228" s="123"/>
      <c r="L228" s="123"/>
      <c r="M228" s="123"/>
      <c r="N228" s="123"/>
      <c r="O228" s="123"/>
      <c r="P228" s="123"/>
      <c r="Q228" s="123"/>
      <c r="R228" s="123"/>
      <c r="S228" s="123"/>
    </row>
    <row r="229" spans="4:19">
      <c r="D229" s="118"/>
      <c r="F229" s="122"/>
      <c r="G229" s="122"/>
      <c r="H229" s="123"/>
      <c r="I229" s="123"/>
      <c r="J229" s="123"/>
      <c r="K229" s="123"/>
      <c r="L229" s="123"/>
      <c r="M229" s="123"/>
      <c r="N229" s="123"/>
      <c r="O229" s="123"/>
      <c r="P229" s="123"/>
      <c r="Q229" s="123"/>
      <c r="R229" s="123"/>
      <c r="S229" s="123"/>
    </row>
    <row r="230" spans="4:19" ht="15.75" customHeight="1">
      <c r="D230" s="118"/>
      <c r="E230" s="119"/>
      <c r="F230" s="122"/>
      <c r="G230" s="122"/>
      <c r="H230" s="123"/>
      <c r="I230" s="123"/>
      <c r="J230" s="123"/>
      <c r="K230" s="123"/>
      <c r="L230" s="123"/>
      <c r="M230" s="123"/>
      <c r="N230" s="123"/>
      <c r="O230" s="123"/>
      <c r="P230" s="123"/>
      <c r="Q230" s="123"/>
      <c r="R230" s="123"/>
      <c r="S230" s="123"/>
    </row>
    <row r="231" spans="4:19">
      <c r="D231" s="118"/>
      <c r="E231" s="119"/>
      <c r="F231" s="122"/>
      <c r="G231" s="122"/>
      <c r="H231" s="123"/>
      <c r="I231" s="123"/>
      <c r="J231" s="123"/>
      <c r="K231" s="123"/>
      <c r="L231" s="123"/>
      <c r="M231" s="123"/>
      <c r="N231" s="123"/>
      <c r="O231" s="123"/>
      <c r="P231" s="123"/>
      <c r="Q231" s="123"/>
      <c r="R231" s="123"/>
      <c r="S231" s="123"/>
    </row>
    <row r="232" spans="4:19" ht="15.75" customHeight="1">
      <c r="D232" s="118"/>
      <c r="E232" s="119"/>
      <c r="F232" s="122"/>
      <c r="G232" s="122"/>
      <c r="H232" s="123"/>
      <c r="I232" s="123"/>
      <c r="J232" s="123"/>
      <c r="K232" s="123"/>
      <c r="L232" s="123"/>
      <c r="M232" s="123"/>
      <c r="N232" s="123"/>
      <c r="O232" s="123"/>
      <c r="P232" s="123"/>
      <c r="Q232" s="123"/>
      <c r="R232" s="123"/>
      <c r="S232" s="123"/>
    </row>
    <row r="233" spans="4:19">
      <c r="D233" s="118"/>
      <c r="E233" s="119"/>
      <c r="F233" s="122"/>
      <c r="G233" s="122"/>
      <c r="H233" s="123"/>
      <c r="I233" s="123"/>
      <c r="J233" s="123"/>
      <c r="K233" s="123"/>
      <c r="L233" s="123"/>
      <c r="M233" s="123"/>
      <c r="N233" s="123"/>
      <c r="O233" s="123"/>
      <c r="P233" s="123"/>
      <c r="Q233" s="123"/>
      <c r="R233" s="123"/>
      <c r="S233" s="123"/>
    </row>
    <row r="234" spans="4:19" ht="15.75" customHeight="1">
      <c r="D234" s="118"/>
      <c r="E234" s="119"/>
      <c r="F234" s="122"/>
      <c r="G234" s="122"/>
      <c r="H234" s="123"/>
      <c r="I234" s="123"/>
      <c r="J234" s="123"/>
      <c r="K234" s="123"/>
      <c r="L234" s="123"/>
      <c r="M234" s="123"/>
      <c r="N234" s="123"/>
      <c r="O234" s="123"/>
      <c r="P234" s="123"/>
      <c r="Q234" s="123"/>
      <c r="R234" s="123"/>
      <c r="S234" s="123"/>
    </row>
    <row r="235" spans="4:19">
      <c r="D235" s="118"/>
      <c r="E235" s="119"/>
      <c r="F235" s="122"/>
      <c r="G235" s="122"/>
      <c r="H235" s="123"/>
      <c r="I235" s="123"/>
      <c r="J235" s="123"/>
      <c r="K235" s="123"/>
      <c r="L235" s="123"/>
      <c r="M235" s="123"/>
      <c r="N235" s="123"/>
      <c r="O235" s="123"/>
      <c r="P235" s="123"/>
      <c r="Q235" s="123"/>
      <c r="R235" s="123"/>
      <c r="S235" s="123"/>
    </row>
    <row r="236" spans="4:19" ht="15.75" customHeight="1">
      <c r="D236" s="118"/>
      <c r="E236" s="119"/>
      <c r="F236" s="122"/>
      <c r="G236" s="122"/>
      <c r="H236" s="123"/>
      <c r="I236" s="123"/>
      <c r="J236" s="123"/>
      <c r="K236" s="123"/>
      <c r="L236" s="123"/>
      <c r="M236" s="123"/>
      <c r="N236" s="123"/>
      <c r="O236" s="123"/>
      <c r="P236" s="123"/>
      <c r="Q236" s="123"/>
      <c r="R236" s="123"/>
      <c r="S236" s="123"/>
    </row>
    <row r="237" spans="4:19">
      <c r="D237" s="118"/>
      <c r="E237" s="119"/>
      <c r="F237" s="122"/>
      <c r="G237" s="122"/>
      <c r="H237" s="123"/>
      <c r="I237" s="123"/>
      <c r="J237" s="123"/>
      <c r="K237" s="123"/>
      <c r="L237" s="123"/>
      <c r="M237" s="123"/>
      <c r="N237" s="123"/>
      <c r="O237" s="123"/>
      <c r="P237" s="123"/>
      <c r="Q237" s="123"/>
      <c r="R237" s="123"/>
      <c r="S237" s="123"/>
    </row>
    <row r="238" spans="4:19" ht="15.75" customHeight="1">
      <c r="D238" s="118"/>
      <c r="E238" s="119"/>
      <c r="F238" s="122"/>
      <c r="G238" s="122"/>
      <c r="H238" s="123"/>
      <c r="I238" s="123"/>
      <c r="J238" s="123"/>
      <c r="K238" s="123"/>
      <c r="L238" s="123"/>
      <c r="M238" s="123"/>
      <c r="N238" s="123"/>
      <c r="O238" s="123"/>
      <c r="P238" s="123"/>
      <c r="Q238" s="123"/>
      <c r="R238" s="123"/>
      <c r="S238" s="123"/>
    </row>
    <row r="239" spans="4:19">
      <c r="D239" s="118"/>
      <c r="E239" s="119"/>
      <c r="F239" s="122"/>
      <c r="G239" s="122"/>
      <c r="H239" s="123"/>
      <c r="I239" s="123"/>
      <c r="J239" s="123"/>
      <c r="K239" s="123"/>
      <c r="L239" s="123"/>
      <c r="M239" s="123"/>
      <c r="N239" s="123"/>
      <c r="O239" s="123"/>
      <c r="P239" s="123"/>
      <c r="Q239" s="123"/>
      <c r="R239" s="123"/>
      <c r="S239" s="123"/>
    </row>
    <row r="240" spans="4:19" ht="15.75" customHeight="1">
      <c r="D240" s="118"/>
      <c r="E240" s="119"/>
      <c r="F240" s="122"/>
      <c r="G240" s="122"/>
      <c r="H240" s="123"/>
      <c r="I240" s="123"/>
      <c r="J240" s="123"/>
      <c r="K240" s="123"/>
      <c r="L240" s="123"/>
      <c r="M240" s="123"/>
      <c r="N240" s="123"/>
      <c r="O240" s="123"/>
      <c r="P240" s="123"/>
      <c r="Q240" s="123"/>
      <c r="R240" s="123"/>
      <c r="S240" s="123"/>
    </row>
    <row r="241" spans="2:19">
      <c r="D241" s="118"/>
      <c r="E241" s="119"/>
      <c r="F241" s="122"/>
      <c r="G241" s="122"/>
      <c r="H241" s="127"/>
      <c r="I241" s="127"/>
      <c r="J241" s="127"/>
      <c r="K241" s="127"/>
      <c r="L241" s="127"/>
      <c r="M241" s="127"/>
      <c r="N241" s="127"/>
      <c r="O241" s="127"/>
      <c r="P241" s="123"/>
      <c r="Q241" s="127"/>
      <c r="R241" s="127"/>
      <c r="S241" s="127"/>
    </row>
    <row r="242" spans="2:19" ht="15.75" customHeight="1">
      <c r="D242" s="118"/>
      <c r="E242" s="119"/>
      <c r="F242" s="122"/>
      <c r="G242" s="122"/>
      <c r="H242" s="127"/>
      <c r="I242" s="127"/>
      <c r="J242" s="127"/>
      <c r="K242" s="127"/>
      <c r="L242" s="127"/>
      <c r="M242" s="127"/>
      <c r="N242" s="127"/>
      <c r="O242" s="127"/>
      <c r="P242" s="123"/>
      <c r="Q242" s="127"/>
      <c r="R242" s="127"/>
      <c r="S242" s="127"/>
    </row>
    <row r="243" spans="2:19">
      <c r="D243" s="118"/>
      <c r="E243" s="119"/>
      <c r="F243" s="122"/>
      <c r="G243" s="122"/>
      <c r="H243" s="127"/>
      <c r="I243" s="127"/>
      <c r="J243" s="127"/>
      <c r="K243" s="127"/>
      <c r="L243" s="127"/>
      <c r="M243" s="127"/>
      <c r="N243" s="127"/>
      <c r="O243" s="127"/>
      <c r="P243" s="123"/>
      <c r="Q243" s="127"/>
      <c r="R243" s="127"/>
      <c r="S243" s="127"/>
    </row>
    <row r="244" spans="2:19" ht="15.75" customHeight="1">
      <c r="D244" s="118"/>
      <c r="E244" s="119"/>
      <c r="F244" s="122"/>
      <c r="G244" s="122"/>
      <c r="H244" s="123"/>
      <c r="I244" s="123"/>
      <c r="J244" s="123"/>
      <c r="K244" s="123"/>
      <c r="L244" s="123"/>
      <c r="M244" s="123"/>
      <c r="N244" s="123"/>
      <c r="O244" s="123"/>
      <c r="P244" s="123"/>
      <c r="Q244" s="123"/>
      <c r="R244" s="123"/>
      <c r="S244" s="123"/>
    </row>
    <row r="245" spans="2:19">
      <c r="D245" s="118"/>
      <c r="E245" s="119"/>
      <c r="F245" s="122"/>
      <c r="G245" s="122"/>
      <c r="H245" s="123"/>
      <c r="I245" s="123"/>
      <c r="J245" s="123"/>
      <c r="K245" s="123"/>
      <c r="L245" s="123"/>
      <c r="M245" s="123"/>
      <c r="N245" s="123"/>
      <c r="O245" s="123"/>
      <c r="P245" s="123"/>
      <c r="Q245" s="123"/>
      <c r="R245" s="123"/>
      <c r="S245" s="123"/>
    </row>
    <row r="246" spans="2:19" ht="15.75" customHeight="1">
      <c r="D246" s="118"/>
      <c r="E246" s="119"/>
      <c r="F246" s="132"/>
      <c r="G246" s="133"/>
      <c r="H246" s="123"/>
      <c r="I246" s="123"/>
      <c r="J246" s="123"/>
      <c r="K246" s="123"/>
      <c r="L246" s="123"/>
      <c r="M246" s="123"/>
      <c r="N246" s="123"/>
      <c r="O246" s="123"/>
      <c r="P246" s="123"/>
      <c r="Q246" s="123"/>
      <c r="R246" s="123"/>
      <c r="S246" s="123"/>
    </row>
    <row r="247" spans="2:19">
      <c r="D247" s="118"/>
      <c r="E247" s="119"/>
      <c r="F247" s="132"/>
      <c r="G247" s="133"/>
      <c r="H247" s="123"/>
      <c r="I247" s="123"/>
      <c r="J247" s="123"/>
      <c r="K247" s="123"/>
      <c r="L247" s="123"/>
      <c r="M247" s="123"/>
      <c r="N247" s="123"/>
      <c r="O247" s="123"/>
      <c r="P247" s="123"/>
      <c r="Q247" s="123"/>
      <c r="R247" s="123"/>
      <c r="S247" s="123"/>
    </row>
    <row r="248" spans="2:19" ht="15.75" customHeight="1">
      <c r="D248" s="118"/>
      <c r="E248" s="119"/>
      <c r="F248" s="122"/>
      <c r="G248" s="122"/>
      <c r="H248" s="123"/>
      <c r="I248" s="123"/>
      <c r="J248" s="123"/>
      <c r="K248" s="123"/>
      <c r="L248" s="123"/>
      <c r="M248" s="123"/>
      <c r="N248" s="123"/>
      <c r="O248" s="123"/>
      <c r="P248" s="123"/>
      <c r="Q248" s="123"/>
      <c r="R248" s="123"/>
      <c r="S248" s="123"/>
    </row>
    <row r="249" spans="2:19">
      <c r="D249" s="118"/>
      <c r="E249" s="119"/>
      <c r="F249" s="122"/>
      <c r="G249" s="122"/>
      <c r="H249" s="123"/>
      <c r="I249" s="123"/>
      <c r="J249" s="123"/>
      <c r="K249" s="123"/>
      <c r="L249" s="123"/>
      <c r="M249" s="123"/>
      <c r="N249" s="123"/>
      <c r="O249" s="123"/>
      <c r="P249" s="123"/>
      <c r="Q249" s="123"/>
      <c r="R249" s="123"/>
      <c r="S249" s="123"/>
    </row>
    <row r="250" spans="2:19" ht="15.75" customHeight="1">
      <c r="B250" s="134"/>
      <c r="C250" s="119"/>
      <c r="D250" s="118"/>
      <c r="F250" s="122"/>
      <c r="G250" s="122"/>
      <c r="H250" s="123"/>
      <c r="I250" s="123"/>
      <c r="J250" s="123"/>
      <c r="K250" s="123"/>
      <c r="L250" s="123"/>
      <c r="M250" s="123"/>
      <c r="N250" s="123"/>
      <c r="O250" s="123"/>
      <c r="P250" s="123"/>
      <c r="Q250" s="123"/>
      <c r="R250" s="123"/>
      <c r="S250" s="123"/>
    </row>
    <row r="251" spans="2:19">
      <c r="B251" s="134"/>
      <c r="C251" s="119"/>
      <c r="D251" s="118"/>
      <c r="E251" s="119"/>
      <c r="F251" s="122"/>
      <c r="G251" s="122"/>
      <c r="H251" s="123"/>
      <c r="I251" s="123"/>
      <c r="J251" s="123"/>
      <c r="K251" s="123"/>
      <c r="L251" s="123"/>
      <c r="M251" s="123"/>
      <c r="N251" s="123"/>
      <c r="O251" s="123"/>
      <c r="P251" s="123"/>
      <c r="Q251" s="123"/>
      <c r="R251" s="123"/>
      <c r="S251" s="123"/>
    </row>
    <row r="252" spans="2:19" ht="15.75" customHeight="1">
      <c r="B252" s="134"/>
      <c r="C252" s="119"/>
      <c r="D252" s="118"/>
      <c r="E252" s="119"/>
      <c r="F252" s="122"/>
      <c r="G252" s="122"/>
      <c r="H252" s="123"/>
      <c r="I252" s="123"/>
      <c r="J252" s="123"/>
      <c r="K252" s="123"/>
      <c r="L252" s="123"/>
      <c r="M252" s="123"/>
      <c r="N252" s="123"/>
      <c r="O252" s="123"/>
      <c r="P252" s="123"/>
      <c r="Q252" s="123"/>
      <c r="R252" s="123"/>
      <c r="S252" s="123"/>
    </row>
    <row r="253" spans="2:19">
      <c r="B253" s="134"/>
      <c r="C253" s="119"/>
      <c r="D253" s="118"/>
      <c r="E253" s="119"/>
      <c r="F253" s="122"/>
      <c r="G253" s="122"/>
      <c r="H253" s="123"/>
      <c r="I253" s="123"/>
      <c r="J253" s="123"/>
      <c r="K253" s="123"/>
      <c r="L253" s="123"/>
      <c r="M253" s="123"/>
      <c r="N253" s="123"/>
      <c r="O253" s="123"/>
      <c r="P253" s="123"/>
      <c r="Q253" s="123"/>
      <c r="R253" s="123"/>
      <c r="S253" s="123"/>
    </row>
    <row r="254" spans="2:19" ht="15.75" customHeight="1">
      <c r="B254" s="134"/>
      <c r="C254" s="119"/>
      <c r="D254" s="118"/>
      <c r="E254" s="119"/>
      <c r="F254" s="122"/>
      <c r="G254" s="122"/>
      <c r="H254" s="123"/>
      <c r="I254" s="123"/>
      <c r="J254" s="123"/>
      <c r="K254" s="123"/>
      <c r="L254" s="123"/>
      <c r="M254" s="123"/>
      <c r="N254" s="123"/>
      <c r="O254" s="123"/>
      <c r="P254" s="123"/>
      <c r="Q254" s="123"/>
      <c r="R254" s="123"/>
      <c r="S254" s="123"/>
    </row>
    <row r="255" spans="2:19">
      <c r="B255" s="134"/>
      <c r="C255" s="119"/>
      <c r="D255" s="118"/>
      <c r="E255" s="119"/>
      <c r="F255" s="122"/>
      <c r="G255" s="122"/>
      <c r="H255" s="123"/>
      <c r="I255" s="123"/>
      <c r="J255" s="123"/>
      <c r="K255" s="123"/>
      <c r="L255" s="123"/>
      <c r="M255" s="123"/>
      <c r="N255" s="123"/>
      <c r="O255" s="123"/>
      <c r="P255" s="123"/>
      <c r="Q255" s="123"/>
      <c r="R255" s="123"/>
      <c r="S255" s="123"/>
    </row>
    <row r="256" spans="2:19" ht="15.75" customHeight="1">
      <c r="B256" s="134"/>
      <c r="C256" s="119"/>
      <c r="D256" s="118"/>
      <c r="E256" s="119"/>
      <c r="F256" s="122"/>
      <c r="G256" s="122"/>
      <c r="H256" s="123"/>
      <c r="I256" s="123"/>
      <c r="J256" s="123"/>
      <c r="K256" s="123"/>
      <c r="L256" s="123"/>
      <c r="M256" s="123"/>
      <c r="N256" s="123"/>
      <c r="O256" s="123"/>
      <c r="P256" s="123"/>
      <c r="Q256" s="123"/>
      <c r="R256" s="123"/>
      <c r="S256" s="123"/>
    </row>
    <row r="257" spans="2:19">
      <c r="B257" s="134"/>
      <c r="C257" s="119"/>
      <c r="D257" s="118"/>
      <c r="E257" s="119"/>
      <c r="F257" s="122"/>
      <c r="G257" s="122"/>
      <c r="H257" s="123"/>
      <c r="I257" s="123"/>
      <c r="J257" s="123"/>
      <c r="K257" s="123"/>
      <c r="L257" s="123"/>
      <c r="M257" s="123"/>
      <c r="N257" s="123"/>
      <c r="O257" s="123"/>
      <c r="P257" s="123"/>
      <c r="Q257" s="123"/>
      <c r="R257" s="123"/>
      <c r="S257" s="123"/>
    </row>
    <row r="258" spans="2:19" ht="15.75" customHeight="1">
      <c r="B258" s="134"/>
      <c r="C258" s="119"/>
      <c r="D258" s="118"/>
      <c r="E258" s="119"/>
      <c r="F258" s="122"/>
      <c r="G258" s="122"/>
      <c r="H258" s="123"/>
      <c r="I258" s="123"/>
      <c r="J258" s="123"/>
      <c r="K258" s="123"/>
      <c r="L258" s="123"/>
      <c r="M258" s="123"/>
      <c r="N258" s="123"/>
      <c r="O258" s="123"/>
      <c r="P258" s="123"/>
      <c r="Q258" s="123"/>
      <c r="R258" s="123"/>
      <c r="S258" s="123"/>
    </row>
    <row r="259" spans="2:19">
      <c r="B259" s="134"/>
      <c r="C259" s="119"/>
      <c r="D259" s="118"/>
      <c r="E259" s="119"/>
      <c r="F259" s="122"/>
      <c r="G259" s="122"/>
      <c r="H259" s="123"/>
      <c r="I259" s="123"/>
      <c r="J259" s="123"/>
      <c r="K259" s="123"/>
      <c r="L259" s="123"/>
      <c r="M259" s="123"/>
      <c r="N259" s="123"/>
      <c r="O259" s="123"/>
      <c r="P259" s="123"/>
      <c r="Q259" s="123"/>
      <c r="R259" s="123"/>
      <c r="S259" s="123"/>
    </row>
    <row r="260" spans="2:19" ht="15.75" customHeight="1">
      <c r="B260" s="134"/>
      <c r="C260" s="119"/>
      <c r="D260" s="118"/>
      <c r="E260" s="119"/>
      <c r="F260" s="122"/>
      <c r="G260" s="122"/>
      <c r="H260" s="123"/>
      <c r="I260" s="123"/>
      <c r="J260" s="123"/>
      <c r="K260" s="123"/>
      <c r="L260" s="123"/>
      <c r="M260" s="123"/>
      <c r="N260" s="123"/>
      <c r="O260" s="123"/>
      <c r="P260" s="123"/>
      <c r="Q260" s="123"/>
      <c r="R260" s="123"/>
      <c r="S260" s="123"/>
    </row>
    <row r="261" spans="2:19">
      <c r="B261" s="134"/>
      <c r="C261" s="119"/>
      <c r="D261" s="118"/>
      <c r="E261" s="119"/>
      <c r="F261" s="122"/>
      <c r="G261" s="122"/>
      <c r="H261" s="123"/>
      <c r="I261" s="123"/>
      <c r="J261" s="123"/>
      <c r="K261" s="123"/>
      <c r="L261" s="123"/>
      <c r="M261" s="123"/>
      <c r="N261" s="123"/>
      <c r="O261" s="123"/>
      <c r="P261" s="123"/>
      <c r="Q261" s="123"/>
      <c r="R261" s="123"/>
      <c r="S261" s="123"/>
    </row>
    <row r="262" spans="2:19" ht="15.75" customHeight="1">
      <c r="B262" s="134"/>
      <c r="C262" s="119"/>
      <c r="D262" s="118"/>
      <c r="E262" s="119"/>
      <c r="F262" s="122"/>
      <c r="G262" s="122"/>
      <c r="H262" s="123"/>
      <c r="I262" s="123"/>
      <c r="J262" s="123"/>
      <c r="K262" s="123"/>
      <c r="L262" s="123"/>
      <c r="M262" s="123"/>
      <c r="N262" s="123"/>
      <c r="O262" s="123"/>
      <c r="P262" s="123"/>
      <c r="Q262" s="123"/>
      <c r="R262" s="123"/>
      <c r="S262" s="123"/>
    </row>
    <row r="263" spans="2:19">
      <c r="F263" s="122"/>
      <c r="G263" s="122"/>
      <c r="H263" s="123"/>
      <c r="I263" s="123"/>
      <c r="J263" s="123"/>
      <c r="K263" s="123"/>
      <c r="L263" s="123"/>
      <c r="M263" s="123"/>
      <c r="N263" s="123"/>
      <c r="O263" s="123"/>
      <c r="P263" s="123"/>
      <c r="Q263" s="123"/>
      <c r="R263" s="123"/>
      <c r="S263" s="123"/>
    </row>
  </sheetData>
  <autoFilter ref="A2:BF2"/>
  <mergeCells count="18">
    <mergeCell ref="T1:V1"/>
    <mergeCell ref="B1:C1"/>
    <mergeCell ref="D1:G1"/>
    <mergeCell ref="H1:L1"/>
    <mergeCell ref="M1:O1"/>
    <mergeCell ref="P1:S1"/>
    <mergeCell ref="BD1:BF1"/>
    <mergeCell ref="W1:Y1"/>
    <mergeCell ref="Z1:AB1"/>
    <mergeCell ref="AC1:AE1"/>
    <mergeCell ref="AF1:AH1"/>
    <mergeCell ref="AI1:AK1"/>
    <mergeCell ref="AL1:AN1"/>
    <mergeCell ref="AO1:AQ1"/>
    <mergeCell ref="AR1:AT1"/>
    <mergeCell ref="AU1:AW1"/>
    <mergeCell ref="AX1:AZ1"/>
    <mergeCell ref="BA1:BC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tabColor theme="9" tint="0.39997558519241921"/>
  </sheetPr>
  <dimension ref="A1:AF3513"/>
  <sheetViews>
    <sheetView topLeftCell="A19" zoomScale="60" zoomScaleNormal="60" workbookViewId="0">
      <selection activeCell="D22" sqref="D22"/>
    </sheetView>
  </sheetViews>
  <sheetFormatPr baseColWidth="10" defaultColWidth="14.42578125" defaultRowHeight="15" customHeight="1"/>
  <cols>
    <col min="1" max="2" width="42.85546875" style="1" customWidth="1"/>
    <col min="3" max="3" width="37.140625" style="1" customWidth="1"/>
    <col min="4" max="4" width="85.140625" style="8" customWidth="1"/>
    <col min="5" max="5" width="51.85546875" style="1" customWidth="1"/>
    <col min="6" max="6" width="32.85546875" style="1" customWidth="1"/>
    <col min="7" max="7" width="28.28515625" style="1" customWidth="1"/>
    <col min="8" max="8" width="33.28515625" style="1" customWidth="1"/>
    <col min="9" max="9" width="26.85546875" style="9" customWidth="1"/>
    <col min="10" max="10" width="33.28515625" style="1" customWidth="1"/>
    <col min="11" max="11" width="19.85546875" style="1" customWidth="1"/>
    <col min="12" max="12" width="20.42578125" style="1" customWidth="1"/>
    <col min="13" max="13" width="22" style="1" customWidth="1"/>
    <col min="14" max="14" width="33.28515625" style="1" customWidth="1"/>
    <col min="15" max="15" width="41.7109375" style="1" customWidth="1"/>
    <col min="16" max="16" width="36.7109375" style="1" customWidth="1"/>
    <col min="17" max="17" width="35.28515625" style="1" customWidth="1"/>
    <col min="18" max="18" width="40" style="1" customWidth="1"/>
    <col min="19" max="19" width="33.85546875" style="1" customWidth="1"/>
    <col min="20" max="20" width="47.7109375" style="1" customWidth="1"/>
    <col min="21" max="21" width="25.5703125" style="1" customWidth="1"/>
    <col min="22" max="22" width="27.7109375" style="1" customWidth="1"/>
    <col min="23" max="23" width="18.5703125" style="1" customWidth="1"/>
    <col min="24" max="24" width="18.7109375" style="1" customWidth="1"/>
    <col min="25" max="25" width="20.5703125" style="1" customWidth="1"/>
    <col min="26" max="26" width="29.140625" style="1" customWidth="1"/>
    <col min="27" max="27" width="28.5703125" style="1" customWidth="1"/>
    <col min="28" max="28" width="22.42578125" style="1" customWidth="1"/>
    <col min="29" max="29" width="11.42578125" style="1" customWidth="1"/>
    <col min="30" max="30" width="14.28515625" style="1" customWidth="1"/>
    <col min="31" max="31" width="11.42578125" style="1" customWidth="1"/>
    <col min="32" max="16384" width="14.42578125" style="1"/>
  </cols>
  <sheetData>
    <row r="1" spans="1:32" ht="54" customHeight="1">
      <c r="A1" s="466" t="s">
        <v>144</v>
      </c>
      <c r="B1" s="466"/>
      <c r="C1" s="466"/>
      <c r="D1" s="466"/>
      <c r="E1" s="466"/>
      <c r="F1" s="466"/>
      <c r="G1" s="466"/>
      <c r="H1" s="466"/>
      <c r="I1" s="466"/>
      <c r="J1" s="466"/>
      <c r="K1" s="466"/>
      <c r="L1" s="466"/>
      <c r="M1" s="466"/>
      <c r="N1" s="466"/>
      <c r="O1" s="466"/>
      <c r="P1" s="466"/>
      <c r="Q1" s="466"/>
      <c r="R1" s="466"/>
      <c r="S1" s="466"/>
      <c r="T1" s="466"/>
      <c r="U1" s="466"/>
      <c r="V1" s="466"/>
      <c r="W1" s="466"/>
      <c r="X1" s="466"/>
      <c r="Y1" s="466"/>
      <c r="Z1" s="466"/>
      <c r="AA1" s="466"/>
      <c r="AB1" s="466"/>
      <c r="AC1" s="466"/>
      <c r="AD1" s="466"/>
      <c r="AE1" s="466"/>
    </row>
    <row r="2" spans="1:32" ht="75.75" customHeight="1">
      <c r="A2" s="464" t="s">
        <v>145</v>
      </c>
      <c r="B2" s="464" t="s">
        <v>146</v>
      </c>
      <c r="C2" s="464" t="s">
        <v>0</v>
      </c>
      <c r="D2" s="464" t="s">
        <v>147</v>
      </c>
      <c r="E2" s="467" t="s">
        <v>148</v>
      </c>
      <c r="F2" s="467" t="s">
        <v>149</v>
      </c>
      <c r="G2" s="464" t="s">
        <v>150</v>
      </c>
      <c r="H2" s="464" t="s">
        <v>151</v>
      </c>
      <c r="I2" s="462" t="s">
        <v>152</v>
      </c>
      <c r="J2" s="467" t="s">
        <v>153</v>
      </c>
      <c r="K2" s="464" t="s">
        <v>154</v>
      </c>
      <c r="L2" s="464"/>
      <c r="M2" s="464"/>
      <c r="N2" s="464"/>
      <c r="O2" s="464"/>
      <c r="P2" s="464"/>
      <c r="Q2" s="464"/>
      <c r="R2" s="464"/>
      <c r="S2" s="464"/>
      <c r="T2" s="464"/>
      <c r="U2" s="464" t="s">
        <v>155</v>
      </c>
      <c r="V2" s="464" t="s">
        <v>156</v>
      </c>
      <c r="W2" s="464" t="s">
        <v>157</v>
      </c>
      <c r="X2" s="464"/>
      <c r="Y2" s="464"/>
      <c r="Z2" s="462" t="s">
        <v>158</v>
      </c>
      <c r="AA2" s="462" t="s">
        <v>159</v>
      </c>
      <c r="AB2" s="462" t="s">
        <v>160</v>
      </c>
      <c r="AC2" s="468" t="s">
        <v>161</v>
      </c>
      <c r="AD2" s="469"/>
      <c r="AE2" s="469"/>
    </row>
    <row r="3" spans="1:32" ht="109.5" customHeight="1">
      <c r="A3" s="464"/>
      <c r="B3" s="464"/>
      <c r="C3" s="464"/>
      <c r="D3" s="464"/>
      <c r="E3" s="467"/>
      <c r="F3" s="467"/>
      <c r="G3" s="464"/>
      <c r="H3" s="464"/>
      <c r="I3" s="462"/>
      <c r="J3" s="467"/>
      <c r="K3" s="240" t="s">
        <v>162</v>
      </c>
      <c r="L3" s="240" t="s">
        <v>163</v>
      </c>
      <c r="M3" s="240" t="s">
        <v>164</v>
      </c>
      <c r="N3" s="240" t="s">
        <v>165</v>
      </c>
      <c r="O3" s="240" t="s">
        <v>166</v>
      </c>
      <c r="P3" s="240" t="s">
        <v>167</v>
      </c>
      <c r="Q3" s="240" t="s">
        <v>168</v>
      </c>
      <c r="R3" s="240" t="s">
        <v>169</v>
      </c>
      <c r="S3" s="240" t="s">
        <v>170</v>
      </c>
      <c r="T3" s="240" t="s">
        <v>171</v>
      </c>
      <c r="U3" s="464"/>
      <c r="V3" s="464"/>
      <c r="W3" s="240" t="s">
        <v>172</v>
      </c>
      <c r="X3" s="240" t="s">
        <v>173</v>
      </c>
      <c r="Y3" s="240" t="s">
        <v>174</v>
      </c>
      <c r="Z3" s="462"/>
      <c r="AA3" s="462"/>
      <c r="AB3" s="462"/>
      <c r="AC3" s="4" t="s">
        <v>175</v>
      </c>
      <c r="AD3" s="5" t="s">
        <v>176</v>
      </c>
      <c r="AE3" s="6" t="s">
        <v>177</v>
      </c>
    </row>
    <row r="4" spans="1:32" ht="180.75" customHeight="1">
      <c r="A4" s="457" t="s">
        <v>178</v>
      </c>
      <c r="B4" s="458" t="s">
        <v>4</v>
      </c>
      <c r="C4" s="458" t="s">
        <v>565</v>
      </c>
      <c r="D4" s="458" t="s">
        <v>563</v>
      </c>
      <c r="E4" s="7" t="s">
        <v>976</v>
      </c>
      <c r="F4" s="7" t="s">
        <v>954</v>
      </c>
      <c r="G4" s="273" t="s">
        <v>977</v>
      </c>
      <c r="H4" s="242">
        <v>1</v>
      </c>
      <c r="I4" s="244">
        <v>70000</v>
      </c>
      <c r="J4" s="273" t="s">
        <v>978</v>
      </c>
      <c r="K4" s="243">
        <v>1</v>
      </c>
      <c r="L4" s="243">
        <v>1</v>
      </c>
      <c r="M4" s="243">
        <v>1</v>
      </c>
      <c r="N4" s="243">
        <v>1</v>
      </c>
      <c r="O4" s="243">
        <v>1</v>
      </c>
      <c r="P4" s="243">
        <v>1</v>
      </c>
      <c r="Q4" s="243">
        <v>0</v>
      </c>
      <c r="R4" s="243">
        <v>1</v>
      </c>
      <c r="S4" s="243">
        <v>0</v>
      </c>
      <c r="T4" s="243">
        <v>1</v>
      </c>
      <c r="U4" s="253">
        <f>SUM(K4:T4)</f>
        <v>8</v>
      </c>
      <c r="V4" s="252">
        <f>(+T4+S4+R4+Q4+P4+O4+N4+M4+L4+K4)/10</f>
        <v>0.8</v>
      </c>
      <c r="W4" s="463">
        <v>3</v>
      </c>
      <c r="X4" s="463">
        <v>3</v>
      </c>
      <c r="Y4" s="456">
        <f>X4/W4</f>
        <v>1</v>
      </c>
      <c r="Z4" s="456">
        <f>AVERAGE(Y4:Y11)</f>
        <v>1</v>
      </c>
      <c r="AA4" s="456">
        <f>AVERAGE(Z4)</f>
        <v>1</v>
      </c>
      <c r="AB4" s="470">
        <f>AVERAGE(AA4:AA24)</f>
        <v>1</v>
      </c>
      <c r="AC4" s="256"/>
      <c r="AD4" s="256"/>
      <c r="AE4" s="256"/>
      <c r="AF4" s="255"/>
    </row>
    <row r="5" spans="1:32" ht="156.75" customHeight="1">
      <c r="A5" s="457"/>
      <c r="B5" s="458"/>
      <c r="C5" s="458"/>
      <c r="D5" s="458"/>
      <c r="E5" s="7" t="s">
        <v>979</v>
      </c>
      <c r="F5" s="7" t="s">
        <v>954</v>
      </c>
      <c r="G5" s="273" t="s">
        <v>981</v>
      </c>
      <c r="H5" s="242">
        <v>10</v>
      </c>
      <c r="I5" s="244">
        <v>70000</v>
      </c>
      <c r="J5" s="273" t="s">
        <v>980</v>
      </c>
      <c r="K5" s="243">
        <v>1</v>
      </c>
      <c r="L5" s="243">
        <v>1</v>
      </c>
      <c r="M5" s="243">
        <v>1</v>
      </c>
      <c r="N5" s="243">
        <v>1</v>
      </c>
      <c r="O5" s="243">
        <v>1</v>
      </c>
      <c r="P5" s="243">
        <v>1</v>
      </c>
      <c r="Q5" s="243">
        <v>0</v>
      </c>
      <c r="R5" s="243">
        <v>1</v>
      </c>
      <c r="S5" s="243">
        <v>0</v>
      </c>
      <c r="T5" s="243">
        <v>1</v>
      </c>
      <c r="U5" s="253">
        <v>8</v>
      </c>
      <c r="V5" s="252">
        <f t="shared" ref="V5:V24" si="0">(+T5+S5+R5+Q5+P5+O5+N5+M5+L5+K5)/10</f>
        <v>0.8</v>
      </c>
      <c r="W5" s="463"/>
      <c r="X5" s="463"/>
      <c r="Y5" s="456"/>
      <c r="Z5" s="456"/>
      <c r="AA5" s="456"/>
      <c r="AB5" s="470"/>
      <c r="AC5" s="256"/>
      <c r="AD5" s="256"/>
      <c r="AE5" s="256"/>
      <c r="AF5" s="255"/>
    </row>
    <row r="6" spans="1:32" ht="123.75" customHeight="1">
      <c r="A6" s="457"/>
      <c r="B6" s="458"/>
      <c r="C6" s="458"/>
      <c r="D6" s="458"/>
      <c r="E6" s="7" t="s">
        <v>985</v>
      </c>
      <c r="F6" s="7" t="s">
        <v>954</v>
      </c>
      <c r="G6" s="273" t="s">
        <v>986</v>
      </c>
      <c r="H6" s="242">
        <v>5</v>
      </c>
      <c r="I6" s="244">
        <v>70000</v>
      </c>
      <c r="J6" s="273" t="s">
        <v>987</v>
      </c>
      <c r="K6" s="243">
        <v>1</v>
      </c>
      <c r="L6" s="243">
        <v>1</v>
      </c>
      <c r="M6" s="243">
        <v>1</v>
      </c>
      <c r="N6" s="243">
        <v>1</v>
      </c>
      <c r="O6" s="243">
        <v>1</v>
      </c>
      <c r="P6" s="243">
        <v>1</v>
      </c>
      <c r="Q6" s="243">
        <v>0</v>
      </c>
      <c r="R6" s="243">
        <v>1</v>
      </c>
      <c r="S6" s="243">
        <v>0</v>
      </c>
      <c r="T6" s="243">
        <v>1</v>
      </c>
      <c r="U6" s="253">
        <v>8</v>
      </c>
      <c r="V6" s="252">
        <f t="shared" si="0"/>
        <v>0.8</v>
      </c>
      <c r="W6" s="463"/>
      <c r="X6" s="463"/>
      <c r="Y6" s="456"/>
      <c r="Z6" s="456"/>
      <c r="AA6" s="456"/>
      <c r="AB6" s="470"/>
      <c r="AC6" s="256"/>
      <c r="AD6" s="256"/>
      <c r="AE6" s="256"/>
      <c r="AF6" s="255"/>
    </row>
    <row r="7" spans="1:32" ht="111" customHeight="1">
      <c r="A7" s="457"/>
      <c r="B7" s="458"/>
      <c r="C7" s="458"/>
      <c r="D7" s="458"/>
      <c r="E7" s="7" t="s">
        <v>997</v>
      </c>
      <c r="F7" s="7" t="s">
        <v>954</v>
      </c>
      <c r="G7" s="274" t="s">
        <v>998</v>
      </c>
      <c r="H7" s="242">
        <v>12</v>
      </c>
      <c r="I7" s="244">
        <v>70000</v>
      </c>
      <c r="J7" s="274" t="s">
        <v>999</v>
      </c>
      <c r="K7" s="243">
        <v>1</v>
      </c>
      <c r="L7" s="243">
        <v>1</v>
      </c>
      <c r="M7" s="243">
        <v>1</v>
      </c>
      <c r="N7" s="243">
        <v>1</v>
      </c>
      <c r="O7" s="243">
        <v>1</v>
      </c>
      <c r="P7" s="243">
        <v>1</v>
      </c>
      <c r="Q7" s="243">
        <v>0</v>
      </c>
      <c r="R7" s="243">
        <v>1</v>
      </c>
      <c r="S7" s="243">
        <v>0</v>
      </c>
      <c r="T7" s="243">
        <v>1</v>
      </c>
      <c r="U7" s="253">
        <v>8</v>
      </c>
      <c r="V7" s="252">
        <f t="shared" si="0"/>
        <v>0.8</v>
      </c>
      <c r="W7" s="463"/>
      <c r="X7" s="463"/>
      <c r="Y7" s="456"/>
      <c r="Z7" s="456"/>
      <c r="AA7" s="456"/>
      <c r="AB7" s="470"/>
      <c r="AC7" s="256"/>
      <c r="AD7" s="256"/>
      <c r="AE7" s="256"/>
      <c r="AF7" s="255"/>
    </row>
    <row r="8" spans="1:32" ht="79.5" customHeight="1">
      <c r="A8" s="457"/>
      <c r="B8" s="458"/>
      <c r="C8" s="458"/>
      <c r="D8" s="458"/>
      <c r="E8" s="7"/>
      <c r="F8" s="7"/>
      <c r="G8" s="242"/>
      <c r="H8" s="242"/>
      <c r="I8" s="244"/>
      <c r="J8" s="242"/>
      <c r="K8" s="243">
        <v>1</v>
      </c>
      <c r="L8" s="243">
        <v>1</v>
      </c>
      <c r="M8" s="243">
        <v>1</v>
      </c>
      <c r="N8" s="243">
        <v>1</v>
      </c>
      <c r="O8" s="243">
        <v>1</v>
      </c>
      <c r="P8" s="243">
        <v>1</v>
      </c>
      <c r="Q8" s="243">
        <v>0</v>
      </c>
      <c r="R8" s="243">
        <v>1</v>
      </c>
      <c r="S8" s="243">
        <v>0</v>
      </c>
      <c r="T8" s="243">
        <v>1</v>
      </c>
      <c r="U8" s="253">
        <v>8</v>
      </c>
      <c r="V8" s="252">
        <f t="shared" si="0"/>
        <v>0.8</v>
      </c>
      <c r="W8" s="463"/>
      <c r="X8" s="463"/>
      <c r="Y8" s="456"/>
      <c r="Z8" s="456"/>
      <c r="AA8" s="456"/>
      <c r="AB8" s="470"/>
      <c r="AC8" s="256"/>
      <c r="AD8" s="256"/>
      <c r="AE8" s="256"/>
      <c r="AF8" s="255"/>
    </row>
    <row r="9" spans="1:32" ht="88.5" customHeight="1">
      <c r="A9" s="457"/>
      <c r="B9" s="458"/>
      <c r="C9" s="458"/>
      <c r="D9" s="458"/>
      <c r="E9" s="7"/>
      <c r="F9" s="7"/>
      <c r="G9" s="242"/>
      <c r="H9" s="242"/>
      <c r="I9" s="244"/>
      <c r="J9" s="242"/>
      <c r="K9" s="243">
        <v>1</v>
      </c>
      <c r="L9" s="243">
        <v>1</v>
      </c>
      <c r="M9" s="243">
        <v>1</v>
      </c>
      <c r="N9" s="243">
        <v>1</v>
      </c>
      <c r="O9" s="243">
        <v>1</v>
      </c>
      <c r="P9" s="243">
        <v>1</v>
      </c>
      <c r="Q9" s="243">
        <v>0</v>
      </c>
      <c r="R9" s="243">
        <v>1</v>
      </c>
      <c r="S9" s="243">
        <v>0</v>
      </c>
      <c r="T9" s="243">
        <v>1</v>
      </c>
      <c r="U9" s="253">
        <v>8</v>
      </c>
      <c r="V9" s="252">
        <f t="shared" si="0"/>
        <v>0.8</v>
      </c>
      <c r="W9" s="463"/>
      <c r="X9" s="463"/>
      <c r="Y9" s="456"/>
      <c r="Z9" s="456"/>
      <c r="AA9" s="456"/>
      <c r="AB9" s="470"/>
      <c r="AC9" s="256"/>
      <c r="AD9" s="256"/>
      <c r="AE9" s="256"/>
      <c r="AF9" s="255"/>
    </row>
    <row r="10" spans="1:32" ht="129" customHeight="1">
      <c r="A10" s="457"/>
      <c r="B10" s="458"/>
      <c r="C10" s="458"/>
      <c r="D10" s="458"/>
      <c r="E10" s="7"/>
      <c r="F10" s="7"/>
      <c r="G10" s="242"/>
      <c r="H10" s="242"/>
      <c r="I10" s="244"/>
      <c r="J10" s="242"/>
      <c r="K10" s="243">
        <v>1</v>
      </c>
      <c r="L10" s="243">
        <v>1</v>
      </c>
      <c r="M10" s="243">
        <v>1</v>
      </c>
      <c r="N10" s="243">
        <v>1</v>
      </c>
      <c r="O10" s="243">
        <v>1</v>
      </c>
      <c r="P10" s="243">
        <v>1</v>
      </c>
      <c r="Q10" s="243">
        <v>0</v>
      </c>
      <c r="R10" s="243">
        <v>1</v>
      </c>
      <c r="S10" s="243">
        <v>0</v>
      </c>
      <c r="T10" s="243">
        <v>1</v>
      </c>
      <c r="U10" s="253">
        <v>8</v>
      </c>
      <c r="V10" s="252">
        <f t="shared" si="0"/>
        <v>0.8</v>
      </c>
      <c r="W10" s="463"/>
      <c r="X10" s="463"/>
      <c r="Y10" s="456"/>
      <c r="Z10" s="456"/>
      <c r="AA10" s="456"/>
      <c r="AB10" s="470"/>
      <c r="AC10" s="256"/>
      <c r="AD10" s="256"/>
      <c r="AE10" s="256"/>
      <c r="AF10" s="255"/>
    </row>
    <row r="11" spans="1:32" ht="78" customHeight="1">
      <c r="A11" s="465" t="s">
        <v>29</v>
      </c>
      <c r="B11" s="246" t="s">
        <v>580</v>
      </c>
      <c r="C11" s="246" t="s">
        <v>581</v>
      </c>
      <c r="D11" s="239" t="s">
        <v>579</v>
      </c>
      <c r="E11" s="7" t="s">
        <v>1000</v>
      </c>
      <c r="F11" s="7" t="s">
        <v>954</v>
      </c>
      <c r="G11" s="275" t="s">
        <v>1008</v>
      </c>
      <c r="H11" s="242">
        <v>20</v>
      </c>
      <c r="I11" s="244">
        <v>70000</v>
      </c>
      <c r="J11" s="274" t="s">
        <v>1001</v>
      </c>
      <c r="K11" s="243">
        <v>1</v>
      </c>
      <c r="L11" s="243">
        <v>1</v>
      </c>
      <c r="M11" s="243">
        <v>1</v>
      </c>
      <c r="N11" s="243">
        <v>1</v>
      </c>
      <c r="O11" s="243">
        <v>1</v>
      </c>
      <c r="P11" s="243">
        <v>1</v>
      </c>
      <c r="Q11" s="243">
        <v>0</v>
      </c>
      <c r="R11" s="243">
        <v>1</v>
      </c>
      <c r="S11" s="243">
        <v>0</v>
      </c>
      <c r="T11" s="243">
        <v>1</v>
      </c>
      <c r="U11" s="253">
        <f t="shared" ref="U11:U24" si="1">SUM(K11:T11)</f>
        <v>8</v>
      </c>
      <c r="V11" s="252">
        <f t="shared" si="0"/>
        <v>0.8</v>
      </c>
      <c r="W11" s="450">
        <v>2</v>
      </c>
      <c r="X11" s="450">
        <v>2</v>
      </c>
      <c r="Y11" s="453">
        <f t="shared" ref="Y11:Y24" si="2">X11/W11</f>
        <v>1</v>
      </c>
      <c r="Z11" s="453">
        <f>AVERAGE(Y11)</f>
        <v>1</v>
      </c>
      <c r="AA11" s="456">
        <f>AVERAGE(Z11:Z12)</f>
        <v>1</v>
      </c>
      <c r="AB11" s="470"/>
      <c r="AC11" s="256"/>
      <c r="AD11" s="256"/>
      <c r="AE11" s="256"/>
      <c r="AF11" s="255"/>
    </row>
    <row r="12" spans="1:32" ht="105" customHeight="1">
      <c r="A12" s="465"/>
      <c r="B12" s="239" t="s">
        <v>599</v>
      </c>
      <c r="C12" s="268" t="s">
        <v>600</v>
      </c>
      <c r="D12" s="268" t="s">
        <v>970</v>
      </c>
      <c r="E12" s="7" t="s">
        <v>990</v>
      </c>
      <c r="F12" s="7" t="s">
        <v>954</v>
      </c>
      <c r="G12" s="273" t="s">
        <v>991</v>
      </c>
      <c r="H12" s="242">
        <v>70</v>
      </c>
      <c r="I12" s="244">
        <v>70000</v>
      </c>
      <c r="J12" s="273" t="s">
        <v>992</v>
      </c>
      <c r="K12" s="243">
        <v>1</v>
      </c>
      <c r="L12" s="243">
        <v>1</v>
      </c>
      <c r="M12" s="243">
        <v>1</v>
      </c>
      <c r="N12" s="243">
        <v>1</v>
      </c>
      <c r="O12" s="243">
        <v>1</v>
      </c>
      <c r="P12" s="243">
        <v>1</v>
      </c>
      <c r="Q12" s="243">
        <v>0</v>
      </c>
      <c r="R12" s="243">
        <v>1</v>
      </c>
      <c r="S12" s="243">
        <v>0</v>
      </c>
      <c r="T12" s="243">
        <v>1</v>
      </c>
      <c r="U12" s="253">
        <f t="shared" si="1"/>
        <v>8</v>
      </c>
      <c r="V12" s="252">
        <f t="shared" si="0"/>
        <v>0.8</v>
      </c>
      <c r="W12" s="452"/>
      <c r="X12" s="452"/>
      <c r="Y12" s="455"/>
      <c r="Z12" s="455"/>
      <c r="AA12" s="456"/>
      <c r="AB12" s="470"/>
      <c r="AC12" s="256"/>
      <c r="AD12" s="256"/>
      <c r="AE12" s="256"/>
      <c r="AF12" s="255"/>
    </row>
    <row r="13" spans="1:32" ht="89.25" customHeight="1">
      <c r="A13" s="366" t="s">
        <v>754</v>
      </c>
      <c r="B13" s="239" t="s">
        <v>670</v>
      </c>
      <c r="C13" s="239" t="s">
        <v>671</v>
      </c>
      <c r="D13" s="268" t="s">
        <v>972</v>
      </c>
      <c r="E13" s="7" t="s">
        <v>1002</v>
      </c>
      <c r="F13" s="7" t="s">
        <v>954</v>
      </c>
      <c r="G13" s="275" t="s">
        <v>1009</v>
      </c>
      <c r="H13" s="242">
        <v>60</v>
      </c>
      <c r="I13" s="244">
        <v>70000</v>
      </c>
      <c r="J13" s="274" t="s">
        <v>1001</v>
      </c>
      <c r="K13" s="243">
        <v>1</v>
      </c>
      <c r="L13" s="243">
        <v>1</v>
      </c>
      <c r="M13" s="243">
        <v>1</v>
      </c>
      <c r="N13" s="243">
        <v>1</v>
      </c>
      <c r="O13" s="243">
        <v>1</v>
      </c>
      <c r="P13" s="243">
        <v>1</v>
      </c>
      <c r="Q13" s="243">
        <v>0</v>
      </c>
      <c r="R13" s="243">
        <v>1</v>
      </c>
      <c r="S13" s="243">
        <v>0</v>
      </c>
      <c r="T13" s="243">
        <v>1</v>
      </c>
      <c r="U13" s="253">
        <f t="shared" si="1"/>
        <v>8</v>
      </c>
      <c r="V13" s="252">
        <f t="shared" si="0"/>
        <v>0.8</v>
      </c>
      <c r="W13" s="450">
        <v>4</v>
      </c>
      <c r="X13" s="450">
        <v>4</v>
      </c>
      <c r="Y13" s="453">
        <f t="shared" si="2"/>
        <v>1</v>
      </c>
      <c r="Z13" s="453">
        <f t="shared" ref="Z13" si="3">AVERAGE(Y13)</f>
        <v>1</v>
      </c>
      <c r="AA13" s="456">
        <f>AVERAGE(Z13:Z16)</f>
        <v>1</v>
      </c>
      <c r="AB13" s="470"/>
      <c r="AC13" s="256"/>
      <c r="AD13" s="256"/>
      <c r="AE13" s="256"/>
      <c r="AF13" s="255"/>
    </row>
    <row r="14" spans="1:32" ht="199.5" customHeight="1">
      <c r="A14" s="329"/>
      <c r="B14" s="247" t="s">
        <v>631</v>
      </c>
      <c r="C14" s="247" t="s">
        <v>632</v>
      </c>
      <c r="D14" s="272" t="s">
        <v>1012</v>
      </c>
      <c r="E14" s="7" t="s">
        <v>1011</v>
      </c>
      <c r="F14" s="7" t="s">
        <v>954</v>
      </c>
      <c r="G14" s="275" t="s">
        <v>1010</v>
      </c>
      <c r="H14" s="242">
        <v>50</v>
      </c>
      <c r="I14" s="244">
        <v>70000</v>
      </c>
      <c r="J14" s="275" t="s">
        <v>1001</v>
      </c>
      <c r="K14" s="243">
        <v>1</v>
      </c>
      <c r="L14" s="243">
        <v>1</v>
      </c>
      <c r="M14" s="243">
        <v>1</v>
      </c>
      <c r="N14" s="243">
        <v>1</v>
      </c>
      <c r="O14" s="243">
        <v>1</v>
      </c>
      <c r="P14" s="243">
        <v>1</v>
      </c>
      <c r="Q14" s="243">
        <v>0</v>
      </c>
      <c r="R14" s="243">
        <v>1</v>
      </c>
      <c r="S14" s="243">
        <v>0</v>
      </c>
      <c r="T14" s="243">
        <v>1</v>
      </c>
      <c r="U14" s="253">
        <f t="shared" si="1"/>
        <v>8</v>
      </c>
      <c r="V14" s="252">
        <f t="shared" si="0"/>
        <v>0.8</v>
      </c>
      <c r="W14" s="451"/>
      <c r="X14" s="451"/>
      <c r="Y14" s="454"/>
      <c r="Z14" s="454"/>
      <c r="AA14" s="456"/>
      <c r="AB14" s="470"/>
      <c r="AC14" s="256"/>
      <c r="AD14" s="256"/>
      <c r="AE14" s="256"/>
      <c r="AF14" s="255"/>
    </row>
    <row r="15" spans="1:32" ht="99.75" customHeight="1">
      <c r="A15" s="329"/>
      <c r="B15" s="459" t="s">
        <v>588</v>
      </c>
      <c r="C15" s="460" t="s">
        <v>589</v>
      </c>
      <c r="D15" s="461" t="s">
        <v>975</v>
      </c>
      <c r="E15" s="7" t="s">
        <v>982</v>
      </c>
      <c r="F15" s="7" t="s">
        <v>954</v>
      </c>
      <c r="G15" s="273" t="s">
        <v>983</v>
      </c>
      <c r="H15" s="242">
        <v>70</v>
      </c>
      <c r="I15" s="244">
        <v>70000</v>
      </c>
      <c r="J15" s="273" t="s">
        <v>984</v>
      </c>
      <c r="K15" s="243">
        <v>1</v>
      </c>
      <c r="L15" s="243">
        <v>1</v>
      </c>
      <c r="M15" s="243">
        <v>1</v>
      </c>
      <c r="N15" s="243">
        <v>1</v>
      </c>
      <c r="O15" s="243">
        <v>1</v>
      </c>
      <c r="P15" s="243">
        <v>1</v>
      </c>
      <c r="Q15" s="243">
        <v>0</v>
      </c>
      <c r="R15" s="243">
        <v>1</v>
      </c>
      <c r="S15" s="243">
        <v>0</v>
      </c>
      <c r="T15" s="243">
        <v>1</v>
      </c>
      <c r="U15" s="253">
        <f t="shared" si="1"/>
        <v>8</v>
      </c>
      <c r="V15" s="252">
        <f t="shared" si="0"/>
        <v>0.8</v>
      </c>
      <c r="W15" s="451"/>
      <c r="X15" s="451"/>
      <c r="Y15" s="454"/>
      <c r="Z15" s="454"/>
      <c r="AA15" s="456"/>
      <c r="AB15" s="470"/>
      <c r="AC15" s="256"/>
      <c r="AD15" s="256"/>
      <c r="AE15" s="256"/>
      <c r="AF15" s="255"/>
    </row>
    <row r="16" spans="1:32" ht="126.75" customHeight="1">
      <c r="A16" s="350"/>
      <c r="B16" s="459"/>
      <c r="C16" s="460"/>
      <c r="D16" s="461"/>
      <c r="E16" s="7" t="s">
        <v>994</v>
      </c>
      <c r="F16" s="7" t="s">
        <v>954</v>
      </c>
      <c r="G16" s="273" t="s">
        <v>995</v>
      </c>
      <c r="H16" s="273" t="s">
        <v>996</v>
      </c>
      <c r="I16" s="244">
        <v>70000</v>
      </c>
      <c r="J16" s="273" t="s">
        <v>993</v>
      </c>
      <c r="K16" s="243">
        <v>1</v>
      </c>
      <c r="L16" s="243">
        <v>1</v>
      </c>
      <c r="M16" s="243">
        <v>1</v>
      </c>
      <c r="N16" s="243">
        <v>1</v>
      </c>
      <c r="O16" s="243">
        <v>1</v>
      </c>
      <c r="P16" s="243">
        <v>1</v>
      </c>
      <c r="Q16" s="243">
        <v>0</v>
      </c>
      <c r="R16" s="243">
        <v>1</v>
      </c>
      <c r="S16" s="243">
        <v>0</v>
      </c>
      <c r="T16" s="243">
        <v>1</v>
      </c>
      <c r="U16" s="253">
        <f t="shared" ref="U16" si="4">SUM(K16:T16)</f>
        <v>8</v>
      </c>
      <c r="V16" s="252">
        <f t="shared" si="0"/>
        <v>0.8</v>
      </c>
      <c r="W16" s="452"/>
      <c r="X16" s="452"/>
      <c r="Y16" s="455"/>
      <c r="Z16" s="455"/>
      <c r="AA16" s="456"/>
      <c r="AB16" s="470"/>
      <c r="AC16" s="256"/>
      <c r="AD16" s="256"/>
      <c r="AE16" s="256"/>
      <c r="AF16" s="255"/>
    </row>
    <row r="17" spans="1:32" ht="209.25" customHeight="1">
      <c r="A17" s="248" t="s">
        <v>757</v>
      </c>
      <c r="B17" s="249" t="s">
        <v>951</v>
      </c>
      <c r="C17" s="7" t="s">
        <v>666</v>
      </c>
      <c r="D17" s="247" t="s">
        <v>667</v>
      </c>
      <c r="E17" s="7" t="s">
        <v>1013</v>
      </c>
      <c r="F17" s="7" t="s">
        <v>954</v>
      </c>
      <c r="G17" s="273" t="s">
        <v>988</v>
      </c>
      <c r="H17" s="242">
        <v>10</v>
      </c>
      <c r="I17" s="244">
        <v>70000</v>
      </c>
      <c r="J17" s="273" t="s">
        <v>989</v>
      </c>
      <c r="K17" s="243">
        <v>1</v>
      </c>
      <c r="L17" s="243">
        <v>1</v>
      </c>
      <c r="M17" s="243">
        <v>1</v>
      </c>
      <c r="N17" s="243">
        <v>1</v>
      </c>
      <c r="O17" s="243">
        <v>1</v>
      </c>
      <c r="P17" s="243">
        <v>1</v>
      </c>
      <c r="Q17" s="243">
        <v>0</v>
      </c>
      <c r="R17" s="243">
        <v>1</v>
      </c>
      <c r="S17" s="243">
        <v>0</v>
      </c>
      <c r="T17" s="243">
        <v>1</v>
      </c>
      <c r="U17" s="253">
        <f t="shared" si="1"/>
        <v>8</v>
      </c>
      <c r="V17" s="252">
        <f t="shared" si="0"/>
        <v>0.8</v>
      </c>
      <c r="W17" s="245">
        <v>200</v>
      </c>
      <c r="X17" s="245">
        <v>200</v>
      </c>
      <c r="Y17" s="252">
        <f t="shared" si="2"/>
        <v>1</v>
      </c>
      <c r="Z17" s="252">
        <f>AVERAGE(Y17)</f>
        <v>1</v>
      </c>
      <c r="AA17" s="252">
        <f>AVERAGE(Z17)</f>
        <v>1</v>
      </c>
      <c r="AB17" s="470"/>
      <c r="AC17" s="256"/>
      <c r="AD17" s="256"/>
      <c r="AE17" s="256"/>
      <c r="AF17" s="255"/>
    </row>
    <row r="18" spans="1:32" ht="141" customHeight="1">
      <c r="A18" s="457" t="s">
        <v>31</v>
      </c>
      <c r="B18" s="249" t="s">
        <v>598</v>
      </c>
      <c r="C18" s="247" t="s">
        <v>599</v>
      </c>
      <c r="D18" s="247" t="s">
        <v>707</v>
      </c>
      <c r="E18" s="7" t="s">
        <v>1011</v>
      </c>
      <c r="F18" s="7" t="s">
        <v>954</v>
      </c>
      <c r="G18" s="275" t="s">
        <v>1010</v>
      </c>
      <c r="H18" s="275">
        <v>50</v>
      </c>
      <c r="I18" s="244">
        <v>70000</v>
      </c>
      <c r="J18" s="275" t="s">
        <v>1001</v>
      </c>
      <c r="K18" s="243">
        <v>1</v>
      </c>
      <c r="L18" s="243">
        <v>1</v>
      </c>
      <c r="M18" s="243">
        <v>1</v>
      </c>
      <c r="N18" s="243">
        <v>1</v>
      </c>
      <c r="O18" s="243">
        <v>1</v>
      </c>
      <c r="P18" s="243">
        <v>1</v>
      </c>
      <c r="Q18" s="243">
        <v>0</v>
      </c>
      <c r="R18" s="243">
        <v>1</v>
      </c>
      <c r="S18" s="243">
        <v>0</v>
      </c>
      <c r="T18" s="243">
        <v>1</v>
      </c>
      <c r="U18" s="253">
        <f t="shared" si="1"/>
        <v>8</v>
      </c>
      <c r="V18" s="252">
        <f t="shared" si="0"/>
        <v>0.8</v>
      </c>
      <c r="W18" s="450">
        <v>20</v>
      </c>
      <c r="X18" s="450">
        <v>20</v>
      </c>
      <c r="Y18" s="453">
        <f t="shared" si="2"/>
        <v>1</v>
      </c>
      <c r="Z18" s="453">
        <f>AVERAGE(Y18)</f>
        <v>1</v>
      </c>
      <c r="AA18" s="456">
        <f>AVERAGE(Z18:Z20)</f>
        <v>1</v>
      </c>
      <c r="AB18" s="470"/>
      <c r="AC18" s="256"/>
      <c r="AD18" s="256"/>
      <c r="AE18" s="256"/>
      <c r="AF18" s="255"/>
    </row>
    <row r="19" spans="1:32" ht="66.75" customHeight="1">
      <c r="A19" s="457"/>
      <c r="B19" s="249" t="s">
        <v>689</v>
      </c>
      <c r="C19" s="247" t="s">
        <v>690</v>
      </c>
      <c r="D19" s="247" t="s">
        <v>691</v>
      </c>
      <c r="E19" s="7" t="s">
        <v>1003</v>
      </c>
      <c r="F19" s="7" t="s">
        <v>954</v>
      </c>
      <c r="G19" s="274" t="s">
        <v>1004</v>
      </c>
      <c r="H19" s="242">
        <v>10</v>
      </c>
      <c r="I19" s="244">
        <v>70000</v>
      </c>
      <c r="J19" s="274" t="s">
        <v>1001</v>
      </c>
      <c r="K19" s="243">
        <v>1</v>
      </c>
      <c r="L19" s="243">
        <v>1</v>
      </c>
      <c r="M19" s="243">
        <v>1</v>
      </c>
      <c r="N19" s="243">
        <v>1</v>
      </c>
      <c r="O19" s="243">
        <v>1</v>
      </c>
      <c r="P19" s="243">
        <v>1</v>
      </c>
      <c r="Q19" s="243">
        <v>0</v>
      </c>
      <c r="R19" s="243">
        <v>1</v>
      </c>
      <c r="S19" s="243">
        <v>0</v>
      </c>
      <c r="T19" s="243">
        <v>1</v>
      </c>
      <c r="U19" s="253">
        <f t="shared" si="1"/>
        <v>8</v>
      </c>
      <c r="V19" s="252">
        <f>(+T19+S19+R19+Q19+P19+O19+N19+M19+L19+K19)/10</f>
        <v>0.8</v>
      </c>
      <c r="W19" s="451"/>
      <c r="X19" s="451"/>
      <c r="Y19" s="454"/>
      <c r="Z19" s="454"/>
      <c r="AA19" s="456"/>
      <c r="AB19" s="470"/>
      <c r="AC19" s="256"/>
      <c r="AD19" s="256"/>
      <c r="AE19" s="256"/>
      <c r="AF19" s="255"/>
    </row>
    <row r="20" spans="1:32" ht="61.5" customHeight="1">
      <c r="A20" s="457"/>
      <c r="B20" s="249" t="s">
        <v>761</v>
      </c>
      <c r="C20" s="247" t="s">
        <v>762</v>
      </c>
      <c r="D20" s="247" t="s">
        <v>952</v>
      </c>
      <c r="E20" s="7" t="s">
        <v>1005</v>
      </c>
      <c r="F20" s="7" t="s">
        <v>954</v>
      </c>
      <c r="G20" s="274" t="s">
        <v>1004</v>
      </c>
      <c r="H20" s="242">
        <v>10</v>
      </c>
      <c r="I20" s="244">
        <v>70000</v>
      </c>
      <c r="J20" s="274" t="s">
        <v>1001</v>
      </c>
      <c r="K20" s="267">
        <v>1</v>
      </c>
      <c r="L20" s="267">
        <v>1</v>
      </c>
      <c r="M20" s="267">
        <v>1</v>
      </c>
      <c r="N20" s="267">
        <v>1</v>
      </c>
      <c r="O20" s="267">
        <v>1</v>
      </c>
      <c r="P20" s="267">
        <v>1</v>
      </c>
      <c r="Q20" s="267">
        <v>0</v>
      </c>
      <c r="R20" s="267">
        <v>1</v>
      </c>
      <c r="S20" s="267">
        <v>0</v>
      </c>
      <c r="T20" s="267">
        <v>1</v>
      </c>
      <c r="U20" s="253">
        <f t="shared" si="1"/>
        <v>8</v>
      </c>
      <c r="V20" s="252">
        <f t="shared" si="0"/>
        <v>0.8</v>
      </c>
      <c r="W20" s="452"/>
      <c r="X20" s="452"/>
      <c r="Y20" s="455"/>
      <c r="Z20" s="455"/>
      <c r="AA20" s="456"/>
      <c r="AB20" s="470"/>
      <c r="AC20" s="256"/>
      <c r="AD20" s="256"/>
      <c r="AE20" s="256"/>
      <c r="AF20" s="255"/>
    </row>
    <row r="21" spans="1:32" ht="85.5" customHeight="1">
      <c r="A21" s="248" t="s">
        <v>764</v>
      </c>
      <c r="B21" s="249" t="s">
        <v>730</v>
      </c>
      <c r="C21" s="247" t="s">
        <v>765</v>
      </c>
      <c r="D21" s="247" t="s">
        <v>766</v>
      </c>
      <c r="E21" s="7" t="s">
        <v>1015</v>
      </c>
      <c r="F21" s="7" t="s">
        <v>954</v>
      </c>
      <c r="G21" s="275" t="s">
        <v>1014</v>
      </c>
      <c r="H21" s="242">
        <v>10</v>
      </c>
      <c r="I21" s="244">
        <v>70000</v>
      </c>
      <c r="J21" s="275" t="s">
        <v>1001</v>
      </c>
      <c r="K21" s="267">
        <v>1</v>
      </c>
      <c r="L21" s="267">
        <v>1</v>
      </c>
      <c r="M21" s="267">
        <v>1</v>
      </c>
      <c r="N21" s="267">
        <v>1</v>
      </c>
      <c r="O21" s="267">
        <v>1</v>
      </c>
      <c r="P21" s="267">
        <v>1</v>
      </c>
      <c r="Q21" s="267">
        <v>0</v>
      </c>
      <c r="R21" s="267">
        <v>1</v>
      </c>
      <c r="S21" s="267">
        <v>0</v>
      </c>
      <c r="T21" s="267">
        <v>1</v>
      </c>
      <c r="U21" s="253">
        <f t="shared" si="1"/>
        <v>8</v>
      </c>
      <c r="V21" s="252">
        <f t="shared" si="0"/>
        <v>0.8</v>
      </c>
      <c r="W21" s="245">
        <v>2</v>
      </c>
      <c r="X21" s="245">
        <v>2</v>
      </c>
      <c r="Y21" s="252">
        <f t="shared" si="2"/>
        <v>1</v>
      </c>
      <c r="Z21" s="252">
        <f t="shared" ref="Z21:Z24" si="5">AVERAGE(Y21)</f>
        <v>1</v>
      </c>
      <c r="AA21" s="252">
        <f>AVERAGE(Z21)</f>
        <v>1</v>
      </c>
      <c r="AB21" s="470"/>
      <c r="AC21" s="256"/>
      <c r="AD21" s="256"/>
      <c r="AE21" s="256"/>
      <c r="AF21" s="255"/>
    </row>
    <row r="22" spans="1:32" ht="123.75" customHeight="1">
      <c r="A22" s="457" t="s">
        <v>768</v>
      </c>
      <c r="B22" s="249" t="s">
        <v>670</v>
      </c>
      <c r="C22" s="247" t="s">
        <v>671</v>
      </c>
      <c r="D22" s="241" t="s">
        <v>633</v>
      </c>
      <c r="E22" s="7" t="s">
        <v>1011</v>
      </c>
      <c r="F22" s="7" t="s">
        <v>954</v>
      </c>
      <c r="G22" s="275" t="s">
        <v>1010</v>
      </c>
      <c r="H22" s="275">
        <v>50</v>
      </c>
      <c r="I22" s="244">
        <v>70000</v>
      </c>
      <c r="J22" s="275" t="s">
        <v>1001</v>
      </c>
      <c r="K22" s="267">
        <v>1</v>
      </c>
      <c r="L22" s="267">
        <v>1</v>
      </c>
      <c r="M22" s="267">
        <v>1</v>
      </c>
      <c r="N22" s="267">
        <v>1</v>
      </c>
      <c r="O22" s="267">
        <v>1</v>
      </c>
      <c r="P22" s="267">
        <v>1</v>
      </c>
      <c r="Q22" s="267">
        <v>0</v>
      </c>
      <c r="R22" s="267">
        <v>1</v>
      </c>
      <c r="S22" s="267">
        <v>0</v>
      </c>
      <c r="T22" s="267">
        <v>1</v>
      </c>
      <c r="U22" s="253">
        <f t="shared" si="1"/>
        <v>8</v>
      </c>
      <c r="V22" s="252">
        <f t="shared" si="0"/>
        <v>0.8</v>
      </c>
      <c r="W22" s="450">
        <v>20</v>
      </c>
      <c r="X22" s="450">
        <v>20</v>
      </c>
      <c r="Y22" s="453">
        <f t="shared" si="2"/>
        <v>1</v>
      </c>
      <c r="Z22" s="453">
        <f t="shared" si="5"/>
        <v>1</v>
      </c>
      <c r="AA22" s="456">
        <f>AVERAGE(Z22:Z23)</f>
        <v>1</v>
      </c>
      <c r="AB22" s="470"/>
      <c r="AC22" s="256"/>
      <c r="AD22" s="256"/>
      <c r="AE22" s="256"/>
      <c r="AF22" s="255"/>
    </row>
    <row r="23" spans="1:32" ht="70.5" customHeight="1">
      <c r="A23" s="457"/>
      <c r="B23" s="249" t="s">
        <v>953</v>
      </c>
      <c r="C23" s="247" t="s">
        <v>741</v>
      </c>
      <c r="D23" s="241" t="s">
        <v>672</v>
      </c>
      <c r="E23" s="7" t="s">
        <v>1017</v>
      </c>
      <c r="F23" s="7" t="s">
        <v>954</v>
      </c>
      <c r="G23" s="276" t="s">
        <v>1016</v>
      </c>
      <c r="H23" s="242">
        <v>100</v>
      </c>
      <c r="I23" s="244">
        <v>70000</v>
      </c>
      <c r="J23" s="276" t="s">
        <v>1001</v>
      </c>
      <c r="K23" s="267">
        <v>1</v>
      </c>
      <c r="L23" s="267">
        <v>1</v>
      </c>
      <c r="M23" s="267">
        <v>1</v>
      </c>
      <c r="N23" s="267">
        <v>1</v>
      </c>
      <c r="O23" s="267">
        <v>1</v>
      </c>
      <c r="P23" s="267">
        <v>1</v>
      </c>
      <c r="Q23" s="267">
        <v>0</v>
      </c>
      <c r="R23" s="267">
        <v>1</v>
      </c>
      <c r="S23" s="267">
        <v>0</v>
      </c>
      <c r="T23" s="267">
        <v>1</v>
      </c>
      <c r="U23" s="253">
        <f t="shared" si="1"/>
        <v>8</v>
      </c>
      <c r="V23" s="252">
        <f>(+T23+S23+R23+Q23+P23+O23+N23+M23+L23+K23)/10</f>
        <v>0.8</v>
      </c>
      <c r="W23" s="452"/>
      <c r="X23" s="452"/>
      <c r="Y23" s="455"/>
      <c r="Z23" s="455"/>
      <c r="AA23" s="456"/>
      <c r="AB23" s="470"/>
      <c r="AC23" s="256"/>
      <c r="AD23" s="256"/>
      <c r="AE23" s="256"/>
      <c r="AF23" s="255"/>
    </row>
    <row r="24" spans="1:32" ht="69.75" customHeight="1">
      <c r="A24" s="248" t="s">
        <v>770</v>
      </c>
      <c r="B24" s="249" t="s">
        <v>737</v>
      </c>
      <c r="C24" s="247" t="s">
        <v>738</v>
      </c>
      <c r="D24" s="277" t="s">
        <v>973</v>
      </c>
      <c r="E24" s="7" t="s">
        <v>1006</v>
      </c>
      <c r="F24" s="7" t="s">
        <v>954</v>
      </c>
      <c r="G24" s="274" t="s">
        <v>1007</v>
      </c>
      <c r="H24" s="254">
        <v>3</v>
      </c>
      <c r="I24" s="244">
        <v>70000</v>
      </c>
      <c r="J24" s="274" t="s">
        <v>1001</v>
      </c>
      <c r="K24" s="267">
        <v>1</v>
      </c>
      <c r="L24" s="267">
        <v>1</v>
      </c>
      <c r="M24" s="267">
        <v>1</v>
      </c>
      <c r="N24" s="267">
        <v>1</v>
      </c>
      <c r="O24" s="267">
        <v>1</v>
      </c>
      <c r="P24" s="267">
        <v>1</v>
      </c>
      <c r="Q24" s="267">
        <v>0</v>
      </c>
      <c r="R24" s="267">
        <v>1</v>
      </c>
      <c r="S24" s="267">
        <v>0</v>
      </c>
      <c r="T24" s="267">
        <v>1</v>
      </c>
      <c r="U24" s="253">
        <f t="shared" si="1"/>
        <v>8</v>
      </c>
      <c r="V24" s="252">
        <f t="shared" si="0"/>
        <v>0.8</v>
      </c>
      <c r="W24" s="245">
        <v>1</v>
      </c>
      <c r="X24" s="245">
        <v>1</v>
      </c>
      <c r="Y24" s="252">
        <f t="shared" si="2"/>
        <v>1</v>
      </c>
      <c r="Z24" s="252">
        <f t="shared" si="5"/>
        <v>1</v>
      </c>
      <c r="AA24" s="252">
        <f>AVERAGE(Z24)</f>
        <v>1</v>
      </c>
      <c r="AB24" s="470"/>
      <c r="AC24" s="256"/>
      <c r="AD24" s="256"/>
      <c r="AE24" s="256"/>
      <c r="AF24" s="255"/>
    </row>
    <row r="25" spans="1:32" ht="51.75" customHeight="1">
      <c r="A25" s="259"/>
      <c r="B25" s="260"/>
      <c r="C25" s="260"/>
      <c r="D25" s="261"/>
      <c r="E25" s="260"/>
      <c r="F25" s="260"/>
      <c r="G25" s="255"/>
      <c r="H25" s="262"/>
      <c r="I25" s="255"/>
      <c r="J25" s="250" t="s">
        <v>179</v>
      </c>
      <c r="K25" s="251">
        <f t="shared" ref="K25:T25" si="6">SUM(K4:K24)</f>
        <v>21</v>
      </c>
      <c r="L25" s="251">
        <f t="shared" si="6"/>
        <v>21</v>
      </c>
      <c r="M25" s="251">
        <f t="shared" si="6"/>
        <v>21</v>
      </c>
      <c r="N25" s="251">
        <f t="shared" si="6"/>
        <v>21</v>
      </c>
      <c r="O25" s="251">
        <f t="shared" si="6"/>
        <v>21</v>
      </c>
      <c r="P25" s="251">
        <f t="shared" si="6"/>
        <v>21</v>
      </c>
      <c r="Q25" s="251">
        <f t="shared" si="6"/>
        <v>0</v>
      </c>
      <c r="R25" s="251">
        <f t="shared" si="6"/>
        <v>21</v>
      </c>
      <c r="S25" s="251">
        <f t="shared" si="6"/>
        <v>0</v>
      </c>
      <c r="T25" s="251">
        <f t="shared" si="6"/>
        <v>21</v>
      </c>
      <c r="U25" s="257"/>
      <c r="V25" s="258"/>
      <c r="W25" s="255"/>
      <c r="X25" s="255"/>
      <c r="Y25" s="255"/>
      <c r="Z25" s="255"/>
      <c r="AA25" s="255"/>
      <c r="AB25" s="255"/>
      <c r="AC25" s="255"/>
      <c r="AD25" s="255"/>
      <c r="AE25" s="255"/>
      <c r="AF25" s="255"/>
    </row>
    <row r="26" spans="1:32" ht="15.75" customHeight="1">
      <c r="I26" s="1"/>
      <c r="U26" s="255"/>
      <c r="V26" s="255"/>
      <c r="W26" s="255"/>
      <c r="X26" s="255"/>
      <c r="Y26" s="255"/>
      <c r="Z26" s="255"/>
      <c r="AA26" s="255"/>
      <c r="AB26" s="255"/>
      <c r="AC26" s="255"/>
      <c r="AD26" s="255"/>
      <c r="AE26" s="255"/>
      <c r="AF26" s="255"/>
    </row>
    <row r="27" spans="1:32" ht="15.75" customHeight="1">
      <c r="I27" s="1"/>
    </row>
    <row r="28" spans="1:32" ht="15.75" customHeight="1">
      <c r="I28" s="1"/>
    </row>
    <row r="29" spans="1:32" ht="15.75" customHeight="1">
      <c r="I29" s="1"/>
    </row>
    <row r="30" spans="1:32" ht="15.75" customHeight="1">
      <c r="I30" s="1"/>
    </row>
    <row r="31" spans="1:32" ht="15.75" customHeight="1">
      <c r="I31" s="1"/>
    </row>
    <row r="32" spans="1:32" ht="15.75" customHeight="1">
      <c r="I32" s="1"/>
    </row>
    <row r="33" spans="9:9" ht="15.75" customHeight="1">
      <c r="I33" s="1"/>
    </row>
    <row r="34" spans="9:9" ht="15.75" customHeight="1">
      <c r="I34" s="1"/>
    </row>
    <row r="35" spans="9:9" ht="15.75" customHeight="1">
      <c r="I35" s="1"/>
    </row>
    <row r="36" spans="9:9" ht="15.75" customHeight="1">
      <c r="I36" s="1"/>
    </row>
    <row r="37" spans="9:9" ht="15.75" customHeight="1">
      <c r="I37" s="1"/>
    </row>
    <row r="38" spans="9:9" ht="15.75" customHeight="1">
      <c r="I38" s="1"/>
    </row>
    <row r="39" spans="9:9" ht="15.75" customHeight="1">
      <c r="I39" s="1"/>
    </row>
    <row r="40" spans="9:9" ht="15.75" customHeight="1">
      <c r="I40" s="1"/>
    </row>
    <row r="41" spans="9:9" ht="15.75" customHeight="1">
      <c r="I41" s="1"/>
    </row>
    <row r="42" spans="9:9" ht="15.75" customHeight="1">
      <c r="I42" s="1"/>
    </row>
    <row r="43" spans="9:9" ht="15.75" customHeight="1">
      <c r="I43" s="1"/>
    </row>
    <row r="44" spans="9:9" ht="15.75" customHeight="1">
      <c r="I44" s="1"/>
    </row>
    <row r="45" spans="9:9" ht="15.75" customHeight="1">
      <c r="I45" s="1"/>
    </row>
    <row r="46" spans="9:9" ht="15.75" customHeight="1">
      <c r="I46" s="1"/>
    </row>
    <row r="47" spans="9:9" ht="15.75" customHeight="1">
      <c r="I47" s="1"/>
    </row>
    <row r="48" spans="9:9" ht="15.75" customHeight="1">
      <c r="I48" s="1"/>
    </row>
    <row r="49" spans="9:9" ht="15.75" customHeight="1">
      <c r="I49" s="1"/>
    </row>
    <row r="50" spans="9:9" ht="15.75" customHeight="1">
      <c r="I50" s="1"/>
    </row>
    <row r="51" spans="9:9" ht="15.75" customHeight="1">
      <c r="I51" s="1"/>
    </row>
    <row r="52" spans="9:9" ht="15.75" customHeight="1">
      <c r="I52" s="1"/>
    </row>
    <row r="53" spans="9:9" ht="15.75" customHeight="1">
      <c r="I53" s="1"/>
    </row>
    <row r="54" spans="9:9" ht="15.75" customHeight="1">
      <c r="I54" s="1"/>
    </row>
    <row r="55" spans="9:9" ht="15.75" customHeight="1">
      <c r="I55" s="1"/>
    </row>
    <row r="56" spans="9:9" ht="15.75" customHeight="1">
      <c r="I56" s="1"/>
    </row>
    <row r="57" spans="9:9" ht="15.75" customHeight="1">
      <c r="I57" s="1"/>
    </row>
    <row r="58" spans="9:9" ht="15.75" customHeight="1">
      <c r="I58" s="1"/>
    </row>
    <row r="59" spans="9:9" ht="15.75" customHeight="1">
      <c r="I59" s="1"/>
    </row>
    <row r="60" spans="9:9" ht="15.75" customHeight="1">
      <c r="I60" s="1"/>
    </row>
    <row r="61" spans="9:9" ht="15.75" customHeight="1">
      <c r="I61" s="1"/>
    </row>
    <row r="62" spans="9:9" ht="15.75" customHeight="1">
      <c r="I62" s="1"/>
    </row>
    <row r="63" spans="9:9" ht="15.75" customHeight="1">
      <c r="I63" s="1"/>
    </row>
    <row r="64" spans="9:9" ht="15.75" customHeight="1">
      <c r="I64" s="1"/>
    </row>
    <row r="65" spans="9:9" ht="15.75" customHeight="1">
      <c r="I65" s="1"/>
    </row>
    <row r="66" spans="9:9" ht="15.75" customHeight="1">
      <c r="I66" s="1"/>
    </row>
    <row r="67" spans="9:9" ht="15.75" customHeight="1">
      <c r="I67" s="1"/>
    </row>
    <row r="68" spans="9:9" ht="15.75" customHeight="1">
      <c r="I68" s="1"/>
    </row>
    <row r="69" spans="9:9" ht="15.75" customHeight="1">
      <c r="I69" s="1"/>
    </row>
    <row r="70" spans="9:9" ht="15.75" customHeight="1">
      <c r="I70" s="1"/>
    </row>
    <row r="71" spans="9:9" ht="15.75" customHeight="1">
      <c r="I71" s="1"/>
    </row>
    <row r="72" spans="9:9" ht="15.75" customHeight="1">
      <c r="I72" s="1"/>
    </row>
    <row r="73" spans="9:9" ht="15.75" customHeight="1">
      <c r="I73" s="1"/>
    </row>
    <row r="74" spans="9:9" ht="15.75" customHeight="1">
      <c r="I74" s="1"/>
    </row>
    <row r="75" spans="9:9" ht="15.75" customHeight="1">
      <c r="I75" s="1"/>
    </row>
    <row r="76" spans="9:9" ht="15.75" customHeight="1">
      <c r="I76" s="1"/>
    </row>
    <row r="77" spans="9:9" ht="15.75" customHeight="1">
      <c r="I77" s="1"/>
    </row>
    <row r="78" spans="9:9" ht="15.75" customHeight="1">
      <c r="I78" s="1"/>
    </row>
    <row r="79" spans="9:9" ht="15.75" customHeight="1">
      <c r="I79" s="1"/>
    </row>
    <row r="80" spans="9:9" ht="15.75" customHeight="1">
      <c r="I80" s="1"/>
    </row>
    <row r="81" spans="9:9" ht="15.75" customHeight="1">
      <c r="I81" s="1"/>
    </row>
    <row r="82" spans="9:9" ht="15.75" customHeight="1">
      <c r="I82" s="1"/>
    </row>
    <row r="83" spans="9:9" ht="15.75" customHeight="1">
      <c r="I83" s="1"/>
    </row>
    <row r="84" spans="9:9" ht="15.75" customHeight="1">
      <c r="I84" s="1"/>
    </row>
    <row r="85" spans="9:9" ht="15.75" customHeight="1">
      <c r="I85" s="1"/>
    </row>
    <row r="86" spans="9:9" ht="15.75" customHeight="1">
      <c r="I86" s="1"/>
    </row>
    <row r="87" spans="9:9" ht="15.75" customHeight="1">
      <c r="I87" s="1"/>
    </row>
    <row r="88" spans="9:9" ht="15.75" customHeight="1">
      <c r="I88" s="1"/>
    </row>
    <row r="89" spans="9:9" ht="15.75" customHeight="1">
      <c r="I89" s="1"/>
    </row>
    <row r="90" spans="9:9" ht="15.75" customHeight="1">
      <c r="I90" s="1"/>
    </row>
    <row r="91" spans="9:9" ht="15.75" customHeight="1">
      <c r="I91" s="1"/>
    </row>
    <row r="92" spans="9:9" ht="15.75" customHeight="1">
      <c r="I92" s="1"/>
    </row>
    <row r="93" spans="9:9" ht="15.75" customHeight="1">
      <c r="I93" s="1"/>
    </row>
    <row r="94" spans="9:9" ht="15.75" customHeight="1">
      <c r="I94" s="1"/>
    </row>
    <row r="95" spans="9:9" ht="15.75" customHeight="1">
      <c r="I95" s="1"/>
    </row>
    <row r="96" spans="9:9" ht="15.75" customHeight="1">
      <c r="I96" s="1"/>
    </row>
    <row r="97" spans="9:9" ht="15.75" customHeight="1">
      <c r="I97" s="1"/>
    </row>
    <row r="98" spans="9:9" ht="15.75" customHeight="1">
      <c r="I98" s="1"/>
    </row>
    <row r="99" spans="9:9" ht="15.75" customHeight="1">
      <c r="I99" s="1"/>
    </row>
    <row r="100" spans="9:9" ht="15.75" customHeight="1">
      <c r="I100" s="1"/>
    </row>
    <row r="101" spans="9:9" ht="15.75" customHeight="1">
      <c r="I101" s="1"/>
    </row>
    <row r="102" spans="9:9" ht="15.75" customHeight="1">
      <c r="I102" s="1"/>
    </row>
    <row r="103" spans="9:9" ht="15.75" customHeight="1">
      <c r="I103" s="1"/>
    </row>
    <row r="104" spans="9:9" ht="15.75" customHeight="1">
      <c r="I104" s="1"/>
    </row>
    <row r="105" spans="9:9" ht="15.75" customHeight="1">
      <c r="I105" s="1"/>
    </row>
    <row r="106" spans="9:9" ht="15.75" customHeight="1">
      <c r="I106" s="1"/>
    </row>
    <row r="107" spans="9:9" ht="15.75" customHeight="1">
      <c r="I107" s="1"/>
    </row>
    <row r="108" spans="9:9" ht="15.75" customHeight="1">
      <c r="I108" s="1"/>
    </row>
    <row r="109" spans="9:9" ht="15.75" customHeight="1">
      <c r="I109" s="1"/>
    </row>
    <row r="110" spans="9:9" ht="15.75" customHeight="1">
      <c r="I110" s="1"/>
    </row>
    <row r="111" spans="9:9" ht="15.75" customHeight="1">
      <c r="I111" s="1"/>
    </row>
    <row r="112" spans="9:9" ht="15.75" customHeight="1">
      <c r="I112" s="1"/>
    </row>
    <row r="113" spans="9:9" ht="15.75" customHeight="1">
      <c r="I113" s="1"/>
    </row>
    <row r="114" spans="9:9" ht="15.75" customHeight="1">
      <c r="I114" s="1"/>
    </row>
    <row r="115" spans="9:9" ht="15.75" customHeight="1">
      <c r="I115" s="1"/>
    </row>
    <row r="116" spans="9:9" ht="15.75" customHeight="1">
      <c r="I116" s="1"/>
    </row>
    <row r="117" spans="9:9" ht="15.75" customHeight="1">
      <c r="I117" s="1"/>
    </row>
    <row r="118" spans="9:9" ht="15.75" customHeight="1">
      <c r="I118" s="1"/>
    </row>
    <row r="119" spans="9:9" ht="15.75" customHeight="1">
      <c r="I119" s="1"/>
    </row>
    <row r="120" spans="9:9" ht="15.75" customHeight="1">
      <c r="I120" s="1"/>
    </row>
    <row r="121" spans="9:9" ht="15.75" customHeight="1">
      <c r="I121" s="1"/>
    </row>
    <row r="122" spans="9:9" ht="15.75" customHeight="1">
      <c r="I122" s="1"/>
    </row>
    <row r="123" spans="9:9" ht="15.75" customHeight="1">
      <c r="I123" s="1"/>
    </row>
    <row r="124" spans="9:9" ht="15.75" customHeight="1">
      <c r="I124" s="1"/>
    </row>
    <row r="125" spans="9:9" ht="15.75" customHeight="1">
      <c r="I125" s="1"/>
    </row>
    <row r="126" spans="9:9" ht="15.75" customHeight="1">
      <c r="I126" s="1"/>
    </row>
    <row r="127" spans="9:9" ht="15.75" customHeight="1">
      <c r="I127" s="1"/>
    </row>
    <row r="128" spans="9:9" ht="15.75" customHeight="1">
      <c r="I128" s="1"/>
    </row>
    <row r="129" spans="9:9" ht="15.75" customHeight="1">
      <c r="I129" s="1"/>
    </row>
    <row r="130" spans="9:9" ht="15.75" customHeight="1">
      <c r="I130" s="1"/>
    </row>
    <row r="131" spans="9:9" ht="15.75" customHeight="1">
      <c r="I131" s="1"/>
    </row>
    <row r="132" spans="9:9" ht="15.75" customHeight="1">
      <c r="I132" s="1"/>
    </row>
    <row r="133" spans="9:9" ht="15.75" customHeight="1">
      <c r="I133" s="1"/>
    </row>
    <row r="134" spans="9:9" ht="15.75" customHeight="1">
      <c r="I134" s="1"/>
    </row>
    <row r="135" spans="9:9" ht="15.75" customHeight="1">
      <c r="I135" s="1"/>
    </row>
    <row r="136" spans="9:9" ht="15.75" customHeight="1">
      <c r="I136" s="1"/>
    </row>
    <row r="137" spans="9:9" ht="15.75" customHeight="1">
      <c r="I137" s="1"/>
    </row>
    <row r="138" spans="9:9" ht="15.75" customHeight="1">
      <c r="I138" s="1"/>
    </row>
    <row r="139" spans="9:9" ht="15.75" customHeight="1">
      <c r="I139" s="1"/>
    </row>
    <row r="140" spans="9:9" ht="15.75" customHeight="1">
      <c r="I140" s="1"/>
    </row>
    <row r="141" spans="9:9" ht="15.75" customHeight="1">
      <c r="I141" s="1"/>
    </row>
    <row r="142" spans="9:9" ht="15.75" customHeight="1">
      <c r="I142" s="1"/>
    </row>
    <row r="143" spans="9:9" ht="15.75" customHeight="1">
      <c r="I143" s="1"/>
    </row>
    <row r="144" spans="9:9" ht="15.75" customHeight="1">
      <c r="I144" s="1"/>
    </row>
    <row r="145" spans="9:9" ht="15.75" customHeight="1">
      <c r="I145" s="1"/>
    </row>
    <row r="146" spans="9:9" ht="15.75" customHeight="1">
      <c r="I146" s="1"/>
    </row>
    <row r="147" spans="9:9" ht="15.75" customHeight="1">
      <c r="I147" s="1"/>
    </row>
    <row r="148" spans="9:9" ht="15.75" customHeight="1">
      <c r="I148" s="1"/>
    </row>
    <row r="149" spans="9:9" ht="15.75" customHeight="1">
      <c r="I149" s="1"/>
    </row>
    <row r="150" spans="9:9" ht="15.75" customHeight="1">
      <c r="I150" s="1"/>
    </row>
    <row r="151" spans="9:9" ht="15.75" customHeight="1">
      <c r="I151" s="1"/>
    </row>
    <row r="152" spans="9:9" ht="15.75" customHeight="1">
      <c r="I152" s="1"/>
    </row>
    <row r="153" spans="9:9" ht="15.75" customHeight="1">
      <c r="I153" s="1"/>
    </row>
    <row r="154" spans="9:9" ht="15.75" customHeight="1">
      <c r="I154" s="1"/>
    </row>
    <row r="155" spans="9:9" ht="15.75" customHeight="1">
      <c r="I155" s="1"/>
    </row>
    <row r="156" spans="9:9" ht="15.75" customHeight="1">
      <c r="I156" s="1"/>
    </row>
    <row r="157" spans="9:9" ht="15.75" customHeight="1">
      <c r="I157" s="1"/>
    </row>
    <row r="158" spans="9:9" ht="15.75" customHeight="1">
      <c r="I158" s="1"/>
    </row>
    <row r="159" spans="9:9" ht="15.75" customHeight="1">
      <c r="I159" s="1"/>
    </row>
    <row r="160" spans="9:9" ht="15.75" customHeight="1">
      <c r="I160" s="1"/>
    </row>
    <row r="161" spans="9:9" ht="15.75" customHeight="1">
      <c r="I161" s="1"/>
    </row>
    <row r="162" spans="9:9" ht="15.75" customHeight="1">
      <c r="I162" s="1"/>
    </row>
    <row r="163" spans="9:9" ht="15.75" customHeight="1">
      <c r="I163" s="1"/>
    </row>
    <row r="164" spans="9:9" ht="15.75" customHeight="1">
      <c r="I164" s="1"/>
    </row>
    <row r="165" spans="9:9" ht="15.75" customHeight="1">
      <c r="I165" s="1"/>
    </row>
    <row r="166" spans="9:9" ht="15.75" customHeight="1">
      <c r="I166" s="1"/>
    </row>
    <row r="167" spans="9:9" ht="15.75" customHeight="1">
      <c r="I167" s="1"/>
    </row>
    <row r="168" spans="9:9" ht="15.75" customHeight="1">
      <c r="I168" s="1"/>
    </row>
    <row r="169" spans="9:9" ht="15.75" customHeight="1">
      <c r="I169" s="1"/>
    </row>
    <row r="170" spans="9:9" ht="15.75" customHeight="1">
      <c r="I170" s="1"/>
    </row>
    <row r="171" spans="9:9" ht="15.75" customHeight="1">
      <c r="I171" s="1"/>
    </row>
    <row r="172" spans="9:9" ht="15.75" customHeight="1">
      <c r="I172" s="1"/>
    </row>
    <row r="173" spans="9:9" ht="15.75" customHeight="1">
      <c r="I173" s="1"/>
    </row>
    <row r="174" spans="9:9" ht="15.75" customHeight="1">
      <c r="I174" s="1"/>
    </row>
    <row r="175" spans="9:9" ht="15.75" customHeight="1">
      <c r="I175" s="1"/>
    </row>
    <row r="176" spans="9:9" ht="15.75" customHeight="1">
      <c r="I176" s="1"/>
    </row>
    <row r="177" spans="9:9" ht="15.75" customHeight="1">
      <c r="I177" s="1"/>
    </row>
    <row r="178" spans="9:9" ht="15.75" customHeight="1">
      <c r="I178" s="1"/>
    </row>
    <row r="179" spans="9:9" ht="15.75" customHeight="1">
      <c r="I179" s="1"/>
    </row>
    <row r="180" spans="9:9" ht="15.75" customHeight="1">
      <c r="I180" s="1"/>
    </row>
    <row r="181" spans="9:9" ht="15.75" customHeight="1">
      <c r="I181" s="1"/>
    </row>
    <row r="182" spans="9:9" ht="15.75" customHeight="1">
      <c r="I182" s="1"/>
    </row>
    <row r="183" spans="9:9" ht="15.75" customHeight="1">
      <c r="I183" s="1"/>
    </row>
    <row r="184" spans="9:9" ht="15.75" customHeight="1">
      <c r="I184" s="1"/>
    </row>
    <row r="185" spans="9:9" ht="15.75" customHeight="1">
      <c r="I185" s="1"/>
    </row>
    <row r="186" spans="9:9" ht="15.75" customHeight="1">
      <c r="I186" s="1"/>
    </row>
    <row r="187" spans="9:9" ht="15.75" customHeight="1">
      <c r="I187" s="1"/>
    </row>
    <row r="188" spans="9:9" ht="15.75" customHeight="1">
      <c r="I188" s="1"/>
    </row>
    <row r="189" spans="9:9" ht="15.75" customHeight="1">
      <c r="I189" s="1"/>
    </row>
    <row r="190" spans="9:9" ht="15.75" customHeight="1">
      <c r="I190" s="1"/>
    </row>
    <row r="191" spans="9:9" ht="15.75" customHeight="1">
      <c r="I191" s="1"/>
    </row>
    <row r="192" spans="9:9" ht="15.75" customHeight="1">
      <c r="I192" s="1"/>
    </row>
    <row r="193" spans="9:9" ht="15.75" customHeight="1">
      <c r="I193" s="1"/>
    </row>
    <row r="194" spans="9:9" ht="15.75" customHeight="1">
      <c r="I194" s="1"/>
    </row>
    <row r="195" spans="9:9" ht="15.75" customHeight="1">
      <c r="I195" s="1"/>
    </row>
    <row r="196" spans="9:9" ht="15.75" customHeight="1">
      <c r="I196" s="1"/>
    </row>
    <row r="197" spans="9:9" ht="15.75" customHeight="1">
      <c r="I197" s="1"/>
    </row>
    <row r="198" spans="9:9" ht="15.75" customHeight="1">
      <c r="I198" s="1"/>
    </row>
    <row r="199" spans="9:9" ht="15.75" customHeight="1">
      <c r="I199" s="1"/>
    </row>
    <row r="200" spans="9:9" ht="15.75" customHeight="1">
      <c r="I200" s="1"/>
    </row>
    <row r="201" spans="9:9" ht="15.75" customHeight="1">
      <c r="I201" s="1"/>
    </row>
    <row r="202" spans="9:9" ht="15.75" customHeight="1">
      <c r="I202" s="1"/>
    </row>
    <row r="203" spans="9:9" ht="15.75" customHeight="1">
      <c r="I203" s="1"/>
    </row>
    <row r="204" spans="9:9" ht="15.75" customHeight="1">
      <c r="I204" s="1"/>
    </row>
    <row r="205" spans="9:9" ht="15.75" customHeight="1">
      <c r="I205" s="1"/>
    </row>
    <row r="206" spans="9:9" ht="15.75" customHeight="1">
      <c r="I206" s="1"/>
    </row>
    <row r="207" spans="9:9" ht="15.75" customHeight="1">
      <c r="I207" s="1"/>
    </row>
    <row r="208" spans="9:9" ht="15.75" customHeight="1">
      <c r="I208" s="1"/>
    </row>
    <row r="209" spans="9:9" ht="15.75" customHeight="1">
      <c r="I209" s="1"/>
    </row>
    <row r="210" spans="9:9" ht="15.75" customHeight="1">
      <c r="I210" s="1"/>
    </row>
    <row r="211" spans="9:9" ht="15.75" customHeight="1">
      <c r="I211" s="1"/>
    </row>
    <row r="212" spans="9:9" ht="15.75" customHeight="1">
      <c r="I212" s="1"/>
    </row>
    <row r="213" spans="9:9" ht="15.75" customHeight="1">
      <c r="I213" s="1"/>
    </row>
    <row r="214" spans="9:9" ht="15.75" customHeight="1">
      <c r="I214" s="1"/>
    </row>
    <row r="215" spans="9:9" ht="15.75" customHeight="1">
      <c r="I215" s="1"/>
    </row>
    <row r="216" spans="9:9" ht="15.75" customHeight="1">
      <c r="I216" s="1"/>
    </row>
    <row r="217" spans="9:9" ht="15.75" customHeight="1">
      <c r="I217" s="1"/>
    </row>
    <row r="218" spans="9:9" ht="15.75" customHeight="1">
      <c r="I218" s="1"/>
    </row>
    <row r="219" spans="9:9" ht="15.75" customHeight="1">
      <c r="I219" s="1"/>
    </row>
    <row r="220" spans="9:9" ht="15.75" customHeight="1">
      <c r="I220" s="1"/>
    </row>
    <row r="221" spans="9:9" ht="15.75" customHeight="1">
      <c r="I221" s="1"/>
    </row>
    <row r="222" spans="9:9" ht="15.75" customHeight="1">
      <c r="I222" s="1"/>
    </row>
    <row r="223" spans="9:9" ht="15.75" customHeight="1">
      <c r="I223" s="1"/>
    </row>
    <row r="224" spans="9:9" ht="15.75" customHeight="1">
      <c r="I224" s="1"/>
    </row>
    <row r="225" spans="9:9" ht="15.75" customHeight="1">
      <c r="I225" s="1"/>
    </row>
    <row r="226" spans="9:9" ht="15.75" customHeight="1">
      <c r="I226" s="1"/>
    </row>
    <row r="227" spans="9:9" ht="15.75" customHeight="1">
      <c r="I227" s="1"/>
    </row>
    <row r="228" spans="9:9" ht="15.75" customHeight="1">
      <c r="I228" s="1"/>
    </row>
    <row r="229" spans="9:9" ht="15.75" customHeight="1">
      <c r="I229" s="1"/>
    </row>
    <row r="230" spans="9:9" ht="15.75" customHeight="1">
      <c r="I230" s="1"/>
    </row>
    <row r="231" spans="9:9" ht="15.75" customHeight="1">
      <c r="I231" s="1"/>
    </row>
    <row r="232" spans="9:9" ht="15.75" customHeight="1">
      <c r="I232" s="1"/>
    </row>
    <row r="233" spans="9:9" ht="15.75" customHeight="1">
      <c r="I233" s="1"/>
    </row>
    <row r="234" spans="9:9" ht="15.75" customHeight="1">
      <c r="I234" s="1"/>
    </row>
    <row r="235" spans="9:9" ht="15.75" customHeight="1">
      <c r="I235" s="1"/>
    </row>
    <row r="236" spans="9:9" ht="15.75" customHeight="1">
      <c r="I236" s="1"/>
    </row>
    <row r="237" spans="9:9" ht="15.75" customHeight="1">
      <c r="I237" s="1"/>
    </row>
    <row r="238" spans="9:9" ht="15.75" customHeight="1">
      <c r="I238" s="1"/>
    </row>
    <row r="239" spans="9:9" ht="15.75" customHeight="1">
      <c r="I239" s="1"/>
    </row>
    <row r="240" spans="9:9" ht="15.75" customHeight="1">
      <c r="I240" s="1"/>
    </row>
    <row r="241" spans="9:9" ht="15.75" customHeight="1">
      <c r="I241" s="1"/>
    </row>
    <row r="242" spans="9:9" ht="15.75" customHeight="1">
      <c r="I242" s="1"/>
    </row>
    <row r="243" spans="9:9" ht="15.75" customHeight="1">
      <c r="I243" s="1"/>
    </row>
    <row r="244" spans="9:9" ht="15.75" customHeight="1">
      <c r="I244" s="1"/>
    </row>
    <row r="245" spans="9:9" ht="15.75" customHeight="1">
      <c r="I245" s="1"/>
    </row>
    <row r="246" spans="9:9" ht="15.75" customHeight="1">
      <c r="I246" s="1"/>
    </row>
    <row r="247" spans="9:9" ht="15.75" customHeight="1">
      <c r="I247" s="1"/>
    </row>
    <row r="248" spans="9:9" ht="15.75" customHeight="1">
      <c r="I248" s="1"/>
    </row>
    <row r="249" spans="9:9" ht="15.75" customHeight="1">
      <c r="I249" s="1"/>
    </row>
    <row r="250" spans="9:9" ht="15.75" customHeight="1">
      <c r="I250" s="1"/>
    </row>
    <row r="251" spans="9:9" ht="15.75" customHeight="1">
      <c r="I251" s="1"/>
    </row>
    <row r="252" spans="9:9" ht="15.75" customHeight="1">
      <c r="I252" s="1"/>
    </row>
    <row r="253" spans="9:9" ht="15.75" customHeight="1">
      <c r="I253" s="1"/>
    </row>
    <row r="254" spans="9:9" ht="15.75" customHeight="1">
      <c r="I254" s="1"/>
    </row>
    <row r="255" spans="9:9" ht="15.75" customHeight="1">
      <c r="I255" s="1"/>
    </row>
    <row r="256" spans="9:9" ht="15.75" customHeight="1">
      <c r="I256" s="1"/>
    </row>
    <row r="257" spans="9:9" ht="15.75" customHeight="1">
      <c r="I257" s="1"/>
    </row>
    <row r="258" spans="9:9" ht="15.75" customHeight="1">
      <c r="I258" s="1"/>
    </row>
    <row r="259" spans="9:9" ht="15.75" customHeight="1">
      <c r="I259" s="1"/>
    </row>
    <row r="260" spans="9:9" ht="15.75" customHeight="1">
      <c r="I260" s="1"/>
    </row>
    <row r="261" spans="9:9" ht="15.75" customHeight="1">
      <c r="I261" s="1"/>
    </row>
    <row r="262" spans="9:9" ht="15.75" customHeight="1">
      <c r="I262" s="1"/>
    </row>
    <row r="263" spans="9:9" ht="15.75" customHeight="1">
      <c r="I263" s="1"/>
    </row>
    <row r="264" spans="9:9" ht="15.75" customHeight="1">
      <c r="I264" s="1"/>
    </row>
    <row r="265" spans="9:9" ht="15.75" customHeight="1">
      <c r="I265" s="1"/>
    </row>
    <row r="266" spans="9:9" ht="15.75" customHeight="1">
      <c r="I266" s="1"/>
    </row>
    <row r="267" spans="9:9" ht="15.75" customHeight="1">
      <c r="I267" s="1"/>
    </row>
    <row r="268" spans="9:9" ht="15.75" customHeight="1">
      <c r="I268" s="1"/>
    </row>
    <row r="269" spans="9:9" ht="15.75" customHeight="1">
      <c r="I269" s="1"/>
    </row>
    <row r="270" spans="9:9" ht="15.75" customHeight="1">
      <c r="I270" s="1"/>
    </row>
    <row r="271" spans="9:9" ht="15.75" customHeight="1">
      <c r="I271" s="1"/>
    </row>
    <row r="272" spans="9:9" ht="15.75" customHeight="1">
      <c r="I272" s="1"/>
    </row>
    <row r="273" spans="9:9" ht="15.75" customHeight="1">
      <c r="I273" s="1"/>
    </row>
    <row r="274" spans="9:9" ht="15.75" customHeight="1">
      <c r="I274" s="1"/>
    </row>
    <row r="275" spans="9:9" ht="15.75" customHeight="1">
      <c r="I275" s="1"/>
    </row>
    <row r="276" spans="9:9" ht="15.75" customHeight="1">
      <c r="I276" s="1"/>
    </row>
    <row r="277" spans="9:9" ht="15.75" customHeight="1">
      <c r="I277" s="1"/>
    </row>
    <row r="278" spans="9:9" ht="15.75" customHeight="1">
      <c r="I278" s="1"/>
    </row>
    <row r="279" spans="9:9" ht="15.75" customHeight="1">
      <c r="I279" s="1"/>
    </row>
    <row r="280" spans="9:9" ht="15.75" customHeight="1">
      <c r="I280" s="1"/>
    </row>
    <row r="281" spans="9:9" ht="15.75" customHeight="1">
      <c r="I281" s="1"/>
    </row>
    <row r="282" spans="9:9" ht="15.75" customHeight="1">
      <c r="I282" s="1"/>
    </row>
    <row r="283" spans="9:9" ht="15.75" customHeight="1">
      <c r="I283" s="1"/>
    </row>
    <row r="284" spans="9:9" ht="15.75" customHeight="1">
      <c r="I284" s="1"/>
    </row>
    <row r="285" spans="9:9" ht="15.75" customHeight="1">
      <c r="I285" s="1"/>
    </row>
    <row r="286" spans="9:9" ht="15.75" customHeight="1">
      <c r="I286" s="1"/>
    </row>
    <row r="287" spans="9:9" ht="15.75" customHeight="1">
      <c r="I287" s="1"/>
    </row>
    <row r="288" spans="9:9" ht="15.75" customHeight="1">
      <c r="I288" s="1"/>
    </row>
    <row r="289" spans="9:9" ht="15.75" customHeight="1">
      <c r="I289" s="1"/>
    </row>
    <row r="290" spans="9:9" ht="15.75" customHeight="1">
      <c r="I290" s="1"/>
    </row>
    <row r="291" spans="9:9" ht="15.75" customHeight="1">
      <c r="I291" s="1"/>
    </row>
    <row r="292" spans="9:9" ht="15.75" customHeight="1">
      <c r="I292" s="1"/>
    </row>
    <row r="293" spans="9:9" ht="15.75" customHeight="1">
      <c r="I293" s="1"/>
    </row>
    <row r="294" spans="9:9" ht="15.75" customHeight="1">
      <c r="I294" s="1"/>
    </row>
    <row r="295" spans="9:9" ht="15.75" customHeight="1">
      <c r="I295" s="1"/>
    </row>
    <row r="296" spans="9:9" ht="15.75" customHeight="1">
      <c r="I296" s="1"/>
    </row>
    <row r="297" spans="9:9" ht="15.75" customHeight="1">
      <c r="I297" s="1"/>
    </row>
    <row r="298" spans="9:9" ht="15.75" customHeight="1">
      <c r="I298" s="1"/>
    </row>
    <row r="299" spans="9:9" ht="15.75" customHeight="1">
      <c r="I299" s="1"/>
    </row>
    <row r="300" spans="9:9" ht="15.75" customHeight="1">
      <c r="I300" s="1"/>
    </row>
    <row r="301" spans="9:9" ht="15.75" customHeight="1">
      <c r="I301" s="1"/>
    </row>
    <row r="302" spans="9:9" ht="15.75" customHeight="1">
      <c r="I302" s="1"/>
    </row>
    <row r="303" spans="9:9" ht="15.75" customHeight="1">
      <c r="I303" s="1"/>
    </row>
    <row r="304" spans="9:9" ht="15.75" customHeight="1">
      <c r="I304" s="1"/>
    </row>
    <row r="305" spans="9:9" ht="15.75" customHeight="1">
      <c r="I305" s="1"/>
    </row>
    <row r="306" spans="9:9" ht="15.75" customHeight="1">
      <c r="I306" s="1"/>
    </row>
    <row r="307" spans="9:9" ht="15.75" customHeight="1">
      <c r="I307" s="1"/>
    </row>
    <row r="308" spans="9:9" ht="15.75" customHeight="1">
      <c r="I308" s="1"/>
    </row>
    <row r="309" spans="9:9" ht="15.75" customHeight="1">
      <c r="I309" s="1"/>
    </row>
    <row r="310" spans="9:9" ht="15.75" customHeight="1">
      <c r="I310" s="1"/>
    </row>
    <row r="311" spans="9:9" ht="15.75" customHeight="1">
      <c r="I311" s="1"/>
    </row>
    <row r="312" spans="9:9" ht="15.75" customHeight="1">
      <c r="I312" s="1"/>
    </row>
    <row r="313" spans="9:9" ht="15.75" customHeight="1">
      <c r="I313" s="1"/>
    </row>
    <row r="314" spans="9:9" ht="15.75" customHeight="1">
      <c r="I314" s="1"/>
    </row>
    <row r="315" spans="9:9" ht="15.75" customHeight="1">
      <c r="I315" s="1"/>
    </row>
    <row r="316" spans="9:9" ht="15.75" customHeight="1">
      <c r="I316" s="1"/>
    </row>
    <row r="317" spans="9:9" ht="15.75" customHeight="1">
      <c r="I317" s="1"/>
    </row>
    <row r="318" spans="9:9" ht="15.75" customHeight="1">
      <c r="I318" s="1"/>
    </row>
    <row r="319" spans="9:9" ht="15.75" customHeight="1">
      <c r="I319" s="1"/>
    </row>
    <row r="320" spans="9:9" ht="15.75" customHeight="1">
      <c r="I320" s="1"/>
    </row>
    <row r="321" spans="9:9" ht="15.75" customHeight="1">
      <c r="I321" s="1"/>
    </row>
    <row r="322" spans="9:9" ht="15.75" customHeight="1">
      <c r="I322" s="1"/>
    </row>
    <row r="323" spans="9:9" ht="15.75" customHeight="1">
      <c r="I323" s="1"/>
    </row>
    <row r="324" spans="9:9" ht="15.75" customHeight="1">
      <c r="I324" s="1"/>
    </row>
    <row r="325" spans="9:9" ht="15.75" customHeight="1">
      <c r="I325" s="1"/>
    </row>
    <row r="326" spans="9:9" ht="15.75" customHeight="1">
      <c r="I326" s="1"/>
    </row>
    <row r="327" spans="9:9" ht="15.75" customHeight="1">
      <c r="I327" s="1"/>
    </row>
    <row r="328" spans="9:9" ht="15.75" customHeight="1">
      <c r="I328" s="1"/>
    </row>
    <row r="329" spans="9:9" ht="15.75" customHeight="1">
      <c r="I329" s="1"/>
    </row>
    <row r="330" spans="9:9" ht="15.75" customHeight="1">
      <c r="I330" s="1"/>
    </row>
    <row r="331" spans="9:9" ht="15.75" customHeight="1">
      <c r="I331" s="1"/>
    </row>
    <row r="332" spans="9:9" ht="15.75" customHeight="1">
      <c r="I332" s="1"/>
    </row>
    <row r="333" spans="9:9" ht="15.75" customHeight="1">
      <c r="I333" s="1"/>
    </row>
    <row r="334" spans="9:9" ht="15.75" customHeight="1">
      <c r="I334" s="1"/>
    </row>
    <row r="335" spans="9:9" ht="15.75" customHeight="1">
      <c r="I335" s="1"/>
    </row>
    <row r="336" spans="9:9" ht="15.75" customHeight="1">
      <c r="I336" s="1"/>
    </row>
    <row r="337" spans="9:9" ht="15.75" customHeight="1">
      <c r="I337" s="1"/>
    </row>
    <row r="338" spans="9:9" ht="15.75" customHeight="1">
      <c r="I338" s="1"/>
    </row>
    <row r="339" spans="9:9" ht="15.75" customHeight="1">
      <c r="I339" s="1"/>
    </row>
    <row r="340" spans="9:9" ht="15.75" customHeight="1">
      <c r="I340" s="1"/>
    </row>
    <row r="341" spans="9:9" ht="15.75" customHeight="1">
      <c r="I341" s="1"/>
    </row>
    <row r="342" spans="9:9" ht="15.75" customHeight="1">
      <c r="I342" s="1"/>
    </row>
    <row r="343" spans="9:9" ht="15.75" customHeight="1">
      <c r="I343" s="1"/>
    </row>
    <row r="344" spans="9:9" ht="15.75" customHeight="1">
      <c r="I344" s="1"/>
    </row>
    <row r="345" spans="9:9" ht="15.75" customHeight="1">
      <c r="I345" s="1"/>
    </row>
    <row r="346" spans="9:9" ht="15.75" customHeight="1">
      <c r="I346" s="1"/>
    </row>
    <row r="347" spans="9:9" ht="15.75" customHeight="1">
      <c r="I347" s="1"/>
    </row>
    <row r="348" spans="9:9" ht="15.75" customHeight="1">
      <c r="I348" s="1"/>
    </row>
    <row r="349" spans="9:9" ht="15.75" customHeight="1">
      <c r="I349" s="1"/>
    </row>
    <row r="350" spans="9:9" ht="15.75" customHeight="1">
      <c r="I350" s="1"/>
    </row>
    <row r="351" spans="9:9" ht="15.75" customHeight="1">
      <c r="I351" s="1"/>
    </row>
    <row r="352" spans="9:9" ht="15.75" customHeight="1">
      <c r="I352" s="1"/>
    </row>
    <row r="353" spans="9:9" ht="15.75" customHeight="1">
      <c r="I353" s="1"/>
    </row>
    <row r="354" spans="9:9" ht="15.75" customHeight="1">
      <c r="I354" s="1"/>
    </row>
    <row r="355" spans="9:9" ht="15.75" customHeight="1">
      <c r="I355" s="1"/>
    </row>
    <row r="356" spans="9:9" ht="15.75" customHeight="1">
      <c r="I356" s="1"/>
    </row>
    <row r="357" spans="9:9" ht="15.75" customHeight="1">
      <c r="I357" s="1"/>
    </row>
    <row r="358" spans="9:9" ht="15.75" customHeight="1">
      <c r="I358" s="1"/>
    </row>
    <row r="359" spans="9:9" ht="15.75" customHeight="1">
      <c r="I359" s="1"/>
    </row>
    <row r="360" spans="9:9" ht="15.75" customHeight="1">
      <c r="I360" s="1"/>
    </row>
    <row r="361" spans="9:9" ht="15.75" customHeight="1">
      <c r="I361" s="1"/>
    </row>
    <row r="362" spans="9:9" ht="15.75" customHeight="1">
      <c r="I362" s="1"/>
    </row>
    <row r="363" spans="9:9" ht="15.75" customHeight="1">
      <c r="I363" s="1"/>
    </row>
    <row r="364" spans="9:9" ht="15.75" customHeight="1">
      <c r="I364" s="1"/>
    </row>
    <row r="365" spans="9:9" ht="15.75" customHeight="1">
      <c r="I365" s="1"/>
    </row>
    <row r="366" spans="9:9" ht="15.75" customHeight="1">
      <c r="I366" s="1"/>
    </row>
    <row r="367" spans="9:9" ht="15.75" customHeight="1">
      <c r="I367" s="1"/>
    </row>
    <row r="368" spans="9:9" ht="15.75" customHeight="1">
      <c r="I368" s="1"/>
    </row>
    <row r="369" spans="9:9" ht="15.75" customHeight="1">
      <c r="I369" s="1"/>
    </row>
    <row r="370" spans="9:9" ht="15.75" customHeight="1">
      <c r="I370" s="1"/>
    </row>
    <row r="371" spans="9:9" ht="15.75" customHeight="1">
      <c r="I371" s="1"/>
    </row>
    <row r="372" spans="9:9" ht="15.75" customHeight="1">
      <c r="I372" s="1"/>
    </row>
    <row r="373" spans="9:9" ht="15.75" customHeight="1">
      <c r="I373" s="1"/>
    </row>
    <row r="374" spans="9:9" ht="15.75" customHeight="1">
      <c r="I374" s="1"/>
    </row>
    <row r="375" spans="9:9" ht="15.75" customHeight="1">
      <c r="I375" s="1"/>
    </row>
    <row r="376" spans="9:9" ht="15.75" customHeight="1">
      <c r="I376" s="1"/>
    </row>
    <row r="377" spans="9:9" ht="15.75" customHeight="1">
      <c r="I377" s="1"/>
    </row>
    <row r="378" spans="9:9" ht="15.75" customHeight="1">
      <c r="I378" s="1"/>
    </row>
    <row r="379" spans="9:9" ht="15.75" customHeight="1">
      <c r="I379" s="1"/>
    </row>
    <row r="380" spans="9:9" ht="15.75" customHeight="1">
      <c r="I380" s="1"/>
    </row>
    <row r="381" spans="9:9" ht="15.75" customHeight="1">
      <c r="I381" s="1"/>
    </row>
    <row r="382" spans="9:9" ht="15.75" customHeight="1">
      <c r="I382" s="1"/>
    </row>
    <row r="383" spans="9:9" ht="15.75" customHeight="1">
      <c r="I383" s="1"/>
    </row>
    <row r="384" spans="9:9" ht="15.75" customHeight="1">
      <c r="I384" s="1"/>
    </row>
    <row r="385" spans="9:9" ht="15.75" customHeight="1">
      <c r="I385" s="1"/>
    </row>
    <row r="386" spans="9:9" ht="15.75" customHeight="1">
      <c r="I386" s="1"/>
    </row>
    <row r="387" spans="9:9" ht="15.75" customHeight="1">
      <c r="I387" s="1"/>
    </row>
    <row r="388" spans="9:9" ht="15.75" customHeight="1">
      <c r="I388" s="1"/>
    </row>
    <row r="389" spans="9:9" ht="15.75" customHeight="1">
      <c r="I389" s="1"/>
    </row>
    <row r="390" spans="9:9" ht="15.75" customHeight="1">
      <c r="I390" s="1"/>
    </row>
    <row r="391" spans="9:9" ht="15.75" customHeight="1">
      <c r="I391" s="1"/>
    </row>
    <row r="392" spans="9:9" ht="15.75" customHeight="1">
      <c r="I392" s="1"/>
    </row>
    <row r="393" spans="9:9" ht="15.75" customHeight="1">
      <c r="I393" s="1"/>
    </row>
    <row r="394" spans="9:9" ht="15.75" customHeight="1">
      <c r="I394" s="1"/>
    </row>
    <row r="395" spans="9:9" ht="15.75" customHeight="1">
      <c r="I395" s="1"/>
    </row>
    <row r="396" spans="9:9" ht="15.75" customHeight="1">
      <c r="I396" s="1"/>
    </row>
    <row r="397" spans="9:9" ht="15.75" customHeight="1">
      <c r="I397" s="1"/>
    </row>
    <row r="398" spans="9:9" ht="15.75" customHeight="1">
      <c r="I398" s="1"/>
    </row>
    <row r="399" spans="9:9" ht="15.75" customHeight="1">
      <c r="I399" s="1"/>
    </row>
    <row r="400" spans="9:9" ht="15.75" customHeight="1">
      <c r="I400" s="1"/>
    </row>
    <row r="401" spans="9:9" ht="15.75" customHeight="1">
      <c r="I401" s="1"/>
    </row>
    <row r="402" spans="9:9" ht="15.75" customHeight="1">
      <c r="I402" s="1"/>
    </row>
    <row r="403" spans="9:9" ht="15.75" customHeight="1">
      <c r="I403" s="1"/>
    </row>
    <row r="404" spans="9:9" ht="15.75" customHeight="1">
      <c r="I404" s="1"/>
    </row>
    <row r="405" spans="9:9" ht="15.75" customHeight="1">
      <c r="I405" s="1"/>
    </row>
    <row r="406" spans="9:9" ht="15.75" customHeight="1">
      <c r="I406" s="1"/>
    </row>
    <row r="407" spans="9:9" ht="15.75" customHeight="1">
      <c r="I407" s="1"/>
    </row>
    <row r="408" spans="9:9" ht="15.75" customHeight="1">
      <c r="I408" s="1"/>
    </row>
    <row r="409" spans="9:9" ht="15.75" customHeight="1">
      <c r="I409" s="1"/>
    </row>
    <row r="410" spans="9:9" ht="15.75" customHeight="1">
      <c r="I410" s="1"/>
    </row>
    <row r="411" spans="9:9" ht="15.75" customHeight="1">
      <c r="I411" s="1"/>
    </row>
    <row r="412" spans="9:9" ht="15.75" customHeight="1">
      <c r="I412" s="1"/>
    </row>
    <row r="413" spans="9:9" ht="15.75" customHeight="1">
      <c r="I413" s="1"/>
    </row>
    <row r="414" spans="9:9" ht="15.75" customHeight="1">
      <c r="I414" s="1"/>
    </row>
    <row r="415" spans="9:9" ht="15.75" customHeight="1">
      <c r="I415" s="1"/>
    </row>
    <row r="416" spans="9:9" ht="15.75" customHeight="1">
      <c r="I416" s="1"/>
    </row>
    <row r="417" spans="9:9" ht="15.75" customHeight="1">
      <c r="I417" s="1"/>
    </row>
    <row r="418" spans="9:9" ht="15.75" customHeight="1">
      <c r="I418" s="1"/>
    </row>
    <row r="419" spans="9:9" ht="15.75" customHeight="1">
      <c r="I419" s="1"/>
    </row>
    <row r="420" spans="9:9" ht="15.75" customHeight="1">
      <c r="I420" s="1"/>
    </row>
    <row r="421" spans="9:9" ht="15.75" customHeight="1">
      <c r="I421" s="1"/>
    </row>
    <row r="422" spans="9:9" ht="15.75" customHeight="1">
      <c r="I422" s="1"/>
    </row>
    <row r="423" spans="9:9" ht="15.75" customHeight="1">
      <c r="I423" s="1"/>
    </row>
    <row r="424" spans="9:9" ht="15.75" customHeight="1">
      <c r="I424" s="1"/>
    </row>
    <row r="425" spans="9:9" ht="15.75" customHeight="1">
      <c r="I425" s="1"/>
    </row>
    <row r="426" spans="9:9" ht="15.75" customHeight="1">
      <c r="I426" s="1"/>
    </row>
    <row r="427" spans="9:9" ht="15.75" customHeight="1">
      <c r="I427" s="1"/>
    </row>
    <row r="428" spans="9:9" ht="15.75" customHeight="1">
      <c r="I428" s="1"/>
    </row>
    <row r="429" spans="9:9" ht="15.75" customHeight="1">
      <c r="I429" s="1"/>
    </row>
    <row r="430" spans="9:9" ht="15.75" customHeight="1">
      <c r="I430" s="1"/>
    </row>
    <row r="431" spans="9:9" ht="15.75" customHeight="1">
      <c r="I431" s="1"/>
    </row>
    <row r="432" spans="9:9" ht="15.75" customHeight="1">
      <c r="I432" s="1"/>
    </row>
    <row r="433" spans="9:9" ht="15.75" customHeight="1">
      <c r="I433" s="1"/>
    </row>
    <row r="434" spans="9:9" ht="15.75" customHeight="1">
      <c r="I434" s="1"/>
    </row>
    <row r="435" spans="9:9" ht="15.75" customHeight="1">
      <c r="I435" s="1"/>
    </row>
    <row r="436" spans="9:9" ht="15.75" customHeight="1">
      <c r="I436" s="1"/>
    </row>
    <row r="437" spans="9:9" ht="15.75" customHeight="1">
      <c r="I437" s="1"/>
    </row>
    <row r="438" spans="9:9" ht="15.75" customHeight="1">
      <c r="I438" s="1"/>
    </row>
    <row r="439" spans="9:9" ht="15.75" customHeight="1">
      <c r="I439" s="1"/>
    </row>
    <row r="440" spans="9:9" ht="15.75" customHeight="1">
      <c r="I440" s="1"/>
    </row>
    <row r="441" spans="9:9" ht="15.75" customHeight="1">
      <c r="I441" s="1"/>
    </row>
    <row r="442" spans="9:9" ht="15.75" customHeight="1">
      <c r="I442" s="1"/>
    </row>
    <row r="443" spans="9:9" ht="15.75" customHeight="1">
      <c r="I443" s="1"/>
    </row>
    <row r="444" spans="9:9" ht="15.75" customHeight="1">
      <c r="I444" s="1"/>
    </row>
    <row r="445" spans="9:9" ht="15.75" customHeight="1">
      <c r="I445" s="1"/>
    </row>
    <row r="446" spans="9:9" ht="15.75" customHeight="1">
      <c r="I446" s="1"/>
    </row>
    <row r="447" spans="9:9" ht="15.75" customHeight="1">
      <c r="I447" s="1"/>
    </row>
    <row r="448" spans="9:9" ht="15.75" customHeight="1">
      <c r="I448" s="1"/>
    </row>
    <row r="449" spans="9:9" ht="15.75" customHeight="1">
      <c r="I449" s="1"/>
    </row>
    <row r="450" spans="9:9" ht="15.75" customHeight="1">
      <c r="I450" s="1"/>
    </row>
    <row r="451" spans="9:9" ht="15.75" customHeight="1">
      <c r="I451" s="1"/>
    </row>
    <row r="452" spans="9:9" ht="15.75" customHeight="1">
      <c r="I452" s="1"/>
    </row>
    <row r="453" spans="9:9" ht="15.75" customHeight="1">
      <c r="I453" s="1"/>
    </row>
    <row r="454" spans="9:9" ht="15.75" customHeight="1">
      <c r="I454" s="1"/>
    </row>
    <row r="455" spans="9:9" ht="15.75" customHeight="1">
      <c r="I455" s="1"/>
    </row>
    <row r="456" spans="9:9" ht="15.75" customHeight="1">
      <c r="I456" s="1"/>
    </row>
    <row r="457" spans="9:9" ht="15.75" customHeight="1">
      <c r="I457" s="1"/>
    </row>
    <row r="458" spans="9:9" ht="15.75" customHeight="1">
      <c r="I458" s="1"/>
    </row>
    <row r="459" spans="9:9" ht="15.75" customHeight="1">
      <c r="I459" s="1"/>
    </row>
    <row r="460" spans="9:9" ht="15.75" customHeight="1">
      <c r="I460" s="1"/>
    </row>
    <row r="461" spans="9:9" ht="15.75" customHeight="1">
      <c r="I461" s="1"/>
    </row>
    <row r="462" spans="9:9" ht="15.75" customHeight="1">
      <c r="I462" s="1"/>
    </row>
    <row r="463" spans="9:9" ht="15.75" customHeight="1">
      <c r="I463" s="1"/>
    </row>
    <row r="464" spans="9:9" ht="15.75" customHeight="1">
      <c r="I464" s="1"/>
    </row>
    <row r="465" spans="9:9" ht="15.75" customHeight="1">
      <c r="I465" s="1"/>
    </row>
    <row r="466" spans="9:9" ht="15.75" customHeight="1">
      <c r="I466" s="1"/>
    </row>
    <row r="467" spans="9:9" ht="15.75" customHeight="1">
      <c r="I467" s="1"/>
    </row>
    <row r="468" spans="9:9" ht="15.75" customHeight="1">
      <c r="I468" s="1"/>
    </row>
    <row r="469" spans="9:9" ht="15.75" customHeight="1">
      <c r="I469" s="1"/>
    </row>
    <row r="470" spans="9:9" ht="15.75" customHeight="1">
      <c r="I470" s="1"/>
    </row>
    <row r="471" spans="9:9" ht="15.75" customHeight="1">
      <c r="I471" s="1"/>
    </row>
    <row r="472" spans="9:9" ht="15.75" customHeight="1">
      <c r="I472" s="1"/>
    </row>
    <row r="473" spans="9:9" ht="15.75" customHeight="1">
      <c r="I473" s="1"/>
    </row>
    <row r="474" spans="9:9" ht="15.75" customHeight="1">
      <c r="I474" s="1"/>
    </row>
    <row r="475" spans="9:9" ht="15.75" customHeight="1">
      <c r="I475" s="1"/>
    </row>
    <row r="476" spans="9:9" ht="15.75" customHeight="1">
      <c r="I476" s="1"/>
    </row>
    <row r="477" spans="9:9" ht="15.75" customHeight="1">
      <c r="I477" s="1"/>
    </row>
    <row r="478" spans="9:9" ht="15.75" customHeight="1">
      <c r="I478" s="1"/>
    </row>
    <row r="479" spans="9:9" ht="15.75" customHeight="1">
      <c r="I479" s="1"/>
    </row>
    <row r="480" spans="9:9" ht="15.75" customHeight="1">
      <c r="I480" s="1"/>
    </row>
    <row r="481" spans="9:9" ht="15.75" customHeight="1">
      <c r="I481" s="1"/>
    </row>
    <row r="482" spans="9:9" ht="15.75" customHeight="1">
      <c r="I482" s="1"/>
    </row>
    <row r="483" spans="9:9" ht="15.75" customHeight="1">
      <c r="I483" s="1"/>
    </row>
    <row r="484" spans="9:9" ht="15.75" customHeight="1">
      <c r="I484" s="1"/>
    </row>
    <row r="485" spans="9:9" ht="15.75" customHeight="1">
      <c r="I485" s="1"/>
    </row>
    <row r="486" spans="9:9" ht="15.75" customHeight="1">
      <c r="I486" s="1"/>
    </row>
    <row r="487" spans="9:9" ht="15.75" customHeight="1">
      <c r="I487" s="1"/>
    </row>
    <row r="488" spans="9:9" ht="15.75" customHeight="1">
      <c r="I488" s="1"/>
    </row>
    <row r="489" spans="9:9" ht="15.75" customHeight="1">
      <c r="I489" s="1"/>
    </row>
    <row r="490" spans="9:9" ht="15.75" customHeight="1">
      <c r="I490" s="1"/>
    </row>
    <row r="491" spans="9:9" ht="15.75" customHeight="1">
      <c r="I491" s="1"/>
    </row>
    <row r="492" spans="9:9" ht="15.75" customHeight="1">
      <c r="I492" s="1"/>
    </row>
    <row r="493" spans="9:9" ht="15.75" customHeight="1">
      <c r="I493" s="1"/>
    </row>
    <row r="494" spans="9:9" ht="15.75" customHeight="1">
      <c r="I494" s="1"/>
    </row>
    <row r="495" spans="9:9" ht="15.75" customHeight="1">
      <c r="I495" s="1"/>
    </row>
    <row r="496" spans="9:9" ht="15.75" customHeight="1">
      <c r="I496" s="1"/>
    </row>
    <row r="497" spans="9:9" ht="15.75" customHeight="1">
      <c r="I497" s="1"/>
    </row>
    <row r="498" spans="9:9" ht="15.75" customHeight="1">
      <c r="I498" s="1"/>
    </row>
    <row r="499" spans="9:9" ht="15.75" customHeight="1">
      <c r="I499" s="1"/>
    </row>
    <row r="500" spans="9:9" ht="15.75" customHeight="1">
      <c r="I500" s="1"/>
    </row>
    <row r="501" spans="9:9" ht="15.75" customHeight="1">
      <c r="I501" s="1"/>
    </row>
    <row r="502" spans="9:9" ht="15.75" customHeight="1">
      <c r="I502" s="1"/>
    </row>
    <row r="503" spans="9:9" ht="15.75" customHeight="1">
      <c r="I503" s="1"/>
    </row>
    <row r="504" spans="9:9" ht="15.75" customHeight="1">
      <c r="I504" s="1"/>
    </row>
    <row r="505" spans="9:9" ht="15.75" customHeight="1">
      <c r="I505" s="1"/>
    </row>
    <row r="506" spans="9:9" ht="15.75" customHeight="1">
      <c r="I506" s="1"/>
    </row>
    <row r="507" spans="9:9" ht="15.75" customHeight="1">
      <c r="I507" s="1"/>
    </row>
    <row r="508" spans="9:9" ht="15.75" customHeight="1">
      <c r="I508" s="1"/>
    </row>
    <row r="509" spans="9:9" ht="15.75" customHeight="1">
      <c r="I509" s="1"/>
    </row>
    <row r="510" spans="9:9" ht="15.75" customHeight="1">
      <c r="I510" s="1"/>
    </row>
    <row r="511" spans="9:9" ht="15.75" customHeight="1">
      <c r="I511" s="1"/>
    </row>
    <row r="512" spans="9:9" ht="15.75" customHeight="1">
      <c r="I512" s="1"/>
    </row>
    <row r="513" spans="9:9" ht="15.75" customHeight="1">
      <c r="I513" s="1"/>
    </row>
    <row r="514" spans="9:9" ht="15.75" customHeight="1">
      <c r="I514" s="1"/>
    </row>
    <row r="515" spans="9:9" ht="15.75" customHeight="1">
      <c r="I515" s="1"/>
    </row>
    <row r="516" spans="9:9" ht="15.75" customHeight="1">
      <c r="I516" s="1"/>
    </row>
    <row r="517" spans="9:9" ht="15.75" customHeight="1">
      <c r="I517" s="1"/>
    </row>
    <row r="518" spans="9:9" ht="15.75" customHeight="1">
      <c r="I518" s="1"/>
    </row>
    <row r="519" spans="9:9" ht="15.75" customHeight="1">
      <c r="I519" s="1"/>
    </row>
    <row r="520" spans="9:9" ht="15.75" customHeight="1">
      <c r="I520" s="1"/>
    </row>
    <row r="521" spans="9:9" ht="15.75" customHeight="1">
      <c r="I521" s="1"/>
    </row>
    <row r="522" spans="9:9" ht="15.75" customHeight="1">
      <c r="I522" s="1"/>
    </row>
    <row r="523" spans="9:9" ht="15.75" customHeight="1">
      <c r="I523" s="1"/>
    </row>
    <row r="524" spans="9:9" ht="15.75" customHeight="1">
      <c r="I524" s="1"/>
    </row>
    <row r="525" spans="9:9" ht="15.75" customHeight="1">
      <c r="I525" s="1"/>
    </row>
    <row r="526" spans="9:9" ht="15.75" customHeight="1">
      <c r="I526" s="1"/>
    </row>
    <row r="527" spans="9:9" ht="15.75" customHeight="1">
      <c r="I527" s="1"/>
    </row>
    <row r="528" spans="9:9" ht="15.75" customHeight="1">
      <c r="I528" s="1"/>
    </row>
    <row r="529" spans="9:9" ht="15.75" customHeight="1">
      <c r="I529" s="1"/>
    </row>
    <row r="530" spans="9:9" ht="15.75" customHeight="1">
      <c r="I530" s="1"/>
    </row>
    <row r="531" spans="9:9" ht="15.75" customHeight="1">
      <c r="I531" s="1"/>
    </row>
    <row r="532" spans="9:9" ht="15.75" customHeight="1">
      <c r="I532" s="1"/>
    </row>
    <row r="533" spans="9:9" ht="15.75" customHeight="1">
      <c r="I533" s="1"/>
    </row>
    <row r="534" spans="9:9" ht="15.75" customHeight="1">
      <c r="I534" s="1"/>
    </row>
    <row r="535" spans="9:9" ht="15.75" customHeight="1">
      <c r="I535" s="1"/>
    </row>
    <row r="536" spans="9:9" ht="15.75" customHeight="1">
      <c r="I536" s="1"/>
    </row>
    <row r="537" spans="9:9" ht="15.75" customHeight="1">
      <c r="I537" s="1"/>
    </row>
    <row r="538" spans="9:9" ht="15.75" customHeight="1">
      <c r="I538" s="1"/>
    </row>
    <row r="539" spans="9:9" ht="15.75" customHeight="1">
      <c r="I539" s="1"/>
    </row>
    <row r="540" spans="9:9" ht="15.75" customHeight="1">
      <c r="I540" s="1"/>
    </row>
    <row r="541" spans="9:9" ht="15.75" customHeight="1">
      <c r="I541" s="1"/>
    </row>
    <row r="542" spans="9:9" ht="15.75" customHeight="1">
      <c r="I542" s="1"/>
    </row>
    <row r="543" spans="9:9" ht="15.75" customHeight="1">
      <c r="I543" s="1"/>
    </row>
    <row r="544" spans="9:9" ht="15.75" customHeight="1">
      <c r="I544" s="1"/>
    </row>
    <row r="545" spans="9:9" ht="15.75" customHeight="1">
      <c r="I545" s="1"/>
    </row>
    <row r="546" spans="9:9" ht="15.75" customHeight="1">
      <c r="I546" s="1"/>
    </row>
    <row r="547" spans="9:9" ht="15.75" customHeight="1">
      <c r="I547" s="1"/>
    </row>
    <row r="548" spans="9:9" ht="15.75" customHeight="1">
      <c r="I548" s="1"/>
    </row>
    <row r="549" spans="9:9" ht="15.75" customHeight="1">
      <c r="I549" s="1"/>
    </row>
    <row r="550" spans="9:9" ht="15.75" customHeight="1">
      <c r="I550" s="1"/>
    </row>
    <row r="551" spans="9:9" ht="15.75" customHeight="1">
      <c r="I551" s="1"/>
    </row>
    <row r="552" spans="9:9" ht="15.75" customHeight="1">
      <c r="I552" s="1"/>
    </row>
    <row r="553" spans="9:9" ht="15.75" customHeight="1">
      <c r="I553" s="1"/>
    </row>
    <row r="554" spans="9:9" ht="15.75" customHeight="1">
      <c r="I554" s="1"/>
    </row>
    <row r="555" spans="9:9" ht="15.75" customHeight="1">
      <c r="I555" s="1"/>
    </row>
    <row r="556" spans="9:9" ht="15.75" customHeight="1">
      <c r="I556" s="1"/>
    </row>
    <row r="557" spans="9:9" ht="15.75" customHeight="1">
      <c r="I557" s="1"/>
    </row>
    <row r="558" spans="9:9" ht="15.75" customHeight="1">
      <c r="I558" s="1"/>
    </row>
    <row r="559" spans="9:9" ht="15.75" customHeight="1">
      <c r="I559" s="1"/>
    </row>
    <row r="560" spans="9:9" ht="15.75" customHeight="1">
      <c r="I560" s="1"/>
    </row>
    <row r="561" spans="9:9" ht="15.75" customHeight="1">
      <c r="I561" s="1"/>
    </row>
    <row r="562" spans="9:9" ht="15.75" customHeight="1">
      <c r="I562" s="1"/>
    </row>
    <row r="563" spans="9:9" ht="15.75" customHeight="1">
      <c r="I563" s="1"/>
    </row>
    <row r="564" spans="9:9" ht="15.75" customHeight="1">
      <c r="I564" s="1"/>
    </row>
    <row r="565" spans="9:9" ht="15.75" customHeight="1">
      <c r="I565" s="1"/>
    </row>
    <row r="566" spans="9:9" ht="15.75" customHeight="1">
      <c r="I566" s="1"/>
    </row>
    <row r="567" spans="9:9" ht="15.75" customHeight="1">
      <c r="I567" s="1"/>
    </row>
    <row r="568" spans="9:9" ht="15.75" customHeight="1">
      <c r="I568" s="1"/>
    </row>
    <row r="569" spans="9:9" ht="15.75" customHeight="1">
      <c r="I569" s="1"/>
    </row>
    <row r="570" spans="9:9" ht="15.75" customHeight="1">
      <c r="I570" s="1"/>
    </row>
    <row r="571" spans="9:9" ht="15.75" customHeight="1">
      <c r="I571" s="1"/>
    </row>
    <row r="572" spans="9:9" ht="15.75" customHeight="1">
      <c r="I572" s="1"/>
    </row>
    <row r="573" spans="9:9" ht="15.75" customHeight="1">
      <c r="I573" s="1"/>
    </row>
    <row r="574" spans="9:9" ht="15.75" customHeight="1">
      <c r="I574" s="1"/>
    </row>
    <row r="575" spans="9:9" ht="15.75" customHeight="1">
      <c r="I575" s="1"/>
    </row>
    <row r="576" spans="9:9" ht="15.75" customHeight="1">
      <c r="I576" s="1"/>
    </row>
    <row r="577" spans="9:9" ht="15.75" customHeight="1">
      <c r="I577" s="1"/>
    </row>
    <row r="578" spans="9:9" ht="15.75" customHeight="1">
      <c r="I578" s="1"/>
    </row>
    <row r="579" spans="9:9" ht="15.75" customHeight="1">
      <c r="I579" s="1"/>
    </row>
    <row r="580" spans="9:9" ht="15.75" customHeight="1">
      <c r="I580" s="1"/>
    </row>
    <row r="581" spans="9:9" ht="15.75" customHeight="1">
      <c r="I581" s="1"/>
    </row>
    <row r="582" spans="9:9" ht="15.75" customHeight="1">
      <c r="I582" s="1"/>
    </row>
    <row r="583" spans="9:9" ht="15.75" customHeight="1">
      <c r="I583" s="1"/>
    </row>
    <row r="584" spans="9:9" ht="15.75" customHeight="1">
      <c r="I584" s="1"/>
    </row>
    <row r="585" spans="9:9" ht="15.75" customHeight="1">
      <c r="I585" s="1"/>
    </row>
    <row r="586" spans="9:9" ht="15.75" customHeight="1">
      <c r="I586" s="1"/>
    </row>
    <row r="587" spans="9:9" ht="15.75" customHeight="1">
      <c r="I587" s="1"/>
    </row>
    <row r="588" spans="9:9" ht="15.75" customHeight="1">
      <c r="I588" s="1"/>
    </row>
    <row r="589" spans="9:9" ht="15.75" customHeight="1">
      <c r="I589" s="1"/>
    </row>
    <row r="590" spans="9:9" ht="15.75" customHeight="1">
      <c r="I590" s="1"/>
    </row>
    <row r="591" spans="9:9" ht="15.75" customHeight="1">
      <c r="I591" s="1"/>
    </row>
    <row r="592" spans="9:9" ht="15.75" customHeight="1">
      <c r="I592" s="1"/>
    </row>
    <row r="593" spans="9:9" ht="15.75" customHeight="1">
      <c r="I593" s="1"/>
    </row>
    <row r="594" spans="9:9" ht="15.75" customHeight="1">
      <c r="I594" s="1"/>
    </row>
    <row r="595" spans="9:9" ht="15.75" customHeight="1">
      <c r="I595" s="1"/>
    </row>
    <row r="596" spans="9:9" ht="15.75" customHeight="1">
      <c r="I596" s="1"/>
    </row>
    <row r="597" spans="9:9" ht="15.75" customHeight="1">
      <c r="I597" s="1"/>
    </row>
    <row r="598" spans="9:9" ht="15.75" customHeight="1">
      <c r="I598" s="1"/>
    </row>
    <row r="599" spans="9:9" ht="15.75" customHeight="1">
      <c r="I599" s="1"/>
    </row>
    <row r="600" spans="9:9" ht="15.75" customHeight="1">
      <c r="I600" s="1"/>
    </row>
    <row r="601" spans="9:9" ht="15.75" customHeight="1">
      <c r="I601" s="1"/>
    </row>
    <row r="602" spans="9:9" ht="15.75" customHeight="1">
      <c r="I602" s="1"/>
    </row>
    <row r="603" spans="9:9" ht="15.75" customHeight="1">
      <c r="I603" s="1"/>
    </row>
    <row r="604" spans="9:9" ht="15.75" customHeight="1">
      <c r="I604" s="1"/>
    </row>
    <row r="605" spans="9:9" ht="15.75" customHeight="1">
      <c r="I605" s="1"/>
    </row>
    <row r="606" spans="9:9" ht="15.75" customHeight="1">
      <c r="I606" s="1"/>
    </row>
    <row r="607" spans="9:9" ht="15.75" customHeight="1">
      <c r="I607" s="1"/>
    </row>
    <row r="608" spans="9:9" ht="15.75" customHeight="1">
      <c r="I608" s="1"/>
    </row>
    <row r="609" spans="9:9" ht="15.75" customHeight="1">
      <c r="I609" s="1"/>
    </row>
    <row r="610" spans="9:9" ht="15.75" customHeight="1">
      <c r="I610" s="1"/>
    </row>
    <row r="611" spans="9:9" ht="15.75" customHeight="1">
      <c r="I611" s="1"/>
    </row>
    <row r="612" spans="9:9" ht="15.75" customHeight="1">
      <c r="I612" s="1"/>
    </row>
    <row r="613" spans="9:9" ht="15.75" customHeight="1">
      <c r="I613" s="1"/>
    </row>
    <row r="614" spans="9:9" ht="15.75" customHeight="1">
      <c r="I614" s="1"/>
    </row>
    <row r="615" spans="9:9" ht="15.75" customHeight="1">
      <c r="I615" s="1"/>
    </row>
    <row r="616" spans="9:9" ht="15.75" customHeight="1">
      <c r="I616" s="1"/>
    </row>
    <row r="617" spans="9:9" ht="15.75" customHeight="1">
      <c r="I617" s="1"/>
    </row>
    <row r="618" spans="9:9" ht="15.75" customHeight="1">
      <c r="I618" s="1"/>
    </row>
    <row r="619" spans="9:9" ht="15.75" customHeight="1">
      <c r="I619" s="1"/>
    </row>
    <row r="620" spans="9:9" ht="15.75" customHeight="1">
      <c r="I620" s="1"/>
    </row>
    <row r="621" spans="9:9" ht="15.75" customHeight="1">
      <c r="I621" s="1"/>
    </row>
    <row r="622" spans="9:9" ht="15.75" customHeight="1">
      <c r="I622" s="1"/>
    </row>
    <row r="623" spans="9:9" ht="15.75" customHeight="1">
      <c r="I623" s="1"/>
    </row>
    <row r="624" spans="9:9" ht="15.75" customHeight="1">
      <c r="I624" s="1"/>
    </row>
    <row r="625" spans="9:9" ht="15.75" customHeight="1">
      <c r="I625" s="1"/>
    </row>
    <row r="626" spans="9:9" ht="15.75" customHeight="1">
      <c r="I626" s="1"/>
    </row>
    <row r="627" spans="9:9" ht="15.75" customHeight="1">
      <c r="I627" s="1"/>
    </row>
    <row r="628" spans="9:9" ht="15.75" customHeight="1">
      <c r="I628" s="1"/>
    </row>
    <row r="629" spans="9:9" ht="15.75" customHeight="1">
      <c r="I629" s="1"/>
    </row>
    <row r="630" spans="9:9" ht="15.75" customHeight="1">
      <c r="I630" s="1"/>
    </row>
    <row r="631" spans="9:9" ht="15.75" customHeight="1">
      <c r="I631" s="1"/>
    </row>
    <row r="632" spans="9:9" ht="15.75" customHeight="1">
      <c r="I632" s="1"/>
    </row>
    <row r="633" spans="9:9" ht="15.75" customHeight="1">
      <c r="I633" s="1"/>
    </row>
    <row r="634" spans="9:9" ht="15.75" customHeight="1">
      <c r="I634" s="1"/>
    </row>
    <row r="635" spans="9:9" ht="15.75" customHeight="1">
      <c r="I635" s="1"/>
    </row>
    <row r="636" spans="9:9" ht="15.75" customHeight="1">
      <c r="I636" s="1"/>
    </row>
    <row r="637" spans="9:9" ht="15.75" customHeight="1">
      <c r="I637" s="1"/>
    </row>
    <row r="638" spans="9:9" ht="15.75" customHeight="1">
      <c r="I638" s="1"/>
    </row>
    <row r="639" spans="9:9" ht="15.75" customHeight="1">
      <c r="I639" s="1"/>
    </row>
    <row r="640" spans="9:9" ht="15.75" customHeight="1">
      <c r="I640" s="1"/>
    </row>
    <row r="641" spans="9:9" ht="15.75" customHeight="1">
      <c r="I641" s="1"/>
    </row>
    <row r="642" spans="9:9" ht="15.75" customHeight="1">
      <c r="I642" s="1"/>
    </row>
    <row r="643" spans="9:9" ht="15.75" customHeight="1">
      <c r="I643" s="1"/>
    </row>
    <row r="644" spans="9:9" ht="15.75" customHeight="1">
      <c r="I644" s="1"/>
    </row>
    <row r="645" spans="9:9" ht="15.75" customHeight="1">
      <c r="I645" s="1"/>
    </row>
    <row r="646" spans="9:9" ht="15.75" customHeight="1">
      <c r="I646" s="1"/>
    </row>
    <row r="647" spans="9:9" ht="15.75" customHeight="1">
      <c r="I647" s="1"/>
    </row>
    <row r="648" spans="9:9" ht="15.75" customHeight="1">
      <c r="I648" s="1"/>
    </row>
    <row r="649" spans="9:9" ht="15.75" customHeight="1">
      <c r="I649" s="1"/>
    </row>
    <row r="650" spans="9:9" ht="15.75" customHeight="1">
      <c r="I650" s="1"/>
    </row>
    <row r="651" spans="9:9" ht="15.75" customHeight="1">
      <c r="I651" s="1"/>
    </row>
    <row r="652" spans="9:9" ht="15.75" customHeight="1">
      <c r="I652" s="1"/>
    </row>
    <row r="653" spans="9:9" ht="15.75" customHeight="1">
      <c r="I653" s="1"/>
    </row>
    <row r="654" spans="9:9" ht="15.75" customHeight="1">
      <c r="I654" s="1"/>
    </row>
    <row r="655" spans="9:9" ht="15.75" customHeight="1">
      <c r="I655" s="1"/>
    </row>
    <row r="656" spans="9:9" ht="15.75" customHeight="1">
      <c r="I656" s="1"/>
    </row>
    <row r="657" spans="9:9" ht="15.75" customHeight="1">
      <c r="I657" s="1"/>
    </row>
    <row r="658" spans="9:9" ht="15.75" customHeight="1">
      <c r="I658" s="1"/>
    </row>
    <row r="659" spans="9:9" ht="15.75" customHeight="1">
      <c r="I659" s="1"/>
    </row>
    <row r="660" spans="9:9" ht="15.75" customHeight="1">
      <c r="I660" s="1"/>
    </row>
    <row r="661" spans="9:9" ht="15.75" customHeight="1">
      <c r="I661" s="1"/>
    </row>
    <row r="662" spans="9:9" ht="15.75" customHeight="1">
      <c r="I662" s="1"/>
    </row>
    <row r="663" spans="9:9" ht="15.75" customHeight="1">
      <c r="I663" s="1"/>
    </row>
    <row r="664" spans="9:9" ht="15.75" customHeight="1">
      <c r="I664" s="1"/>
    </row>
    <row r="665" spans="9:9" ht="15.75" customHeight="1">
      <c r="I665" s="1"/>
    </row>
    <row r="666" spans="9:9" ht="15.75" customHeight="1">
      <c r="I666" s="1"/>
    </row>
    <row r="667" spans="9:9" ht="15.75" customHeight="1">
      <c r="I667" s="1"/>
    </row>
    <row r="668" spans="9:9" ht="15.75" customHeight="1">
      <c r="I668" s="1"/>
    </row>
    <row r="669" spans="9:9" ht="15.75" customHeight="1">
      <c r="I669" s="1"/>
    </row>
    <row r="670" spans="9:9" ht="15.75" customHeight="1">
      <c r="I670" s="1"/>
    </row>
    <row r="671" spans="9:9" ht="15.75" customHeight="1">
      <c r="I671" s="1"/>
    </row>
    <row r="672" spans="9:9" ht="15.75" customHeight="1">
      <c r="I672" s="1"/>
    </row>
    <row r="673" spans="9:9" ht="15.75" customHeight="1">
      <c r="I673" s="1"/>
    </row>
    <row r="674" spans="9:9" ht="15.75" customHeight="1">
      <c r="I674" s="1"/>
    </row>
    <row r="675" spans="9:9" ht="15.75" customHeight="1">
      <c r="I675" s="1"/>
    </row>
    <row r="676" spans="9:9" ht="15.75" customHeight="1">
      <c r="I676" s="1"/>
    </row>
    <row r="677" spans="9:9" ht="15.75" customHeight="1">
      <c r="I677" s="1"/>
    </row>
    <row r="678" spans="9:9" ht="15.75" customHeight="1">
      <c r="I678" s="1"/>
    </row>
    <row r="679" spans="9:9" ht="15.75" customHeight="1">
      <c r="I679" s="1"/>
    </row>
    <row r="680" spans="9:9" ht="15.75" customHeight="1">
      <c r="I680" s="1"/>
    </row>
    <row r="681" spans="9:9" ht="15.75" customHeight="1">
      <c r="I681" s="1"/>
    </row>
    <row r="682" spans="9:9" ht="15.75" customHeight="1">
      <c r="I682" s="1"/>
    </row>
    <row r="683" spans="9:9" ht="15.75" customHeight="1">
      <c r="I683" s="1"/>
    </row>
    <row r="684" spans="9:9" ht="15.75" customHeight="1">
      <c r="I684" s="1"/>
    </row>
    <row r="685" spans="9:9" ht="15.75" customHeight="1">
      <c r="I685" s="1"/>
    </row>
    <row r="686" spans="9:9" ht="15.75" customHeight="1">
      <c r="I686" s="1"/>
    </row>
    <row r="687" spans="9:9" ht="15.75" customHeight="1">
      <c r="I687" s="1"/>
    </row>
    <row r="688" spans="9:9" ht="15.75" customHeight="1">
      <c r="I688" s="1"/>
    </row>
    <row r="689" spans="9:9" ht="15.75" customHeight="1">
      <c r="I689" s="1"/>
    </row>
    <row r="690" spans="9:9" ht="15.75" customHeight="1">
      <c r="I690" s="1"/>
    </row>
    <row r="691" spans="9:9" ht="15.75" customHeight="1">
      <c r="I691" s="1"/>
    </row>
    <row r="692" spans="9:9" ht="15.75" customHeight="1">
      <c r="I692" s="1"/>
    </row>
    <row r="693" spans="9:9" ht="15.75" customHeight="1">
      <c r="I693" s="1"/>
    </row>
    <row r="694" spans="9:9" ht="15.75" customHeight="1">
      <c r="I694" s="1"/>
    </row>
    <row r="695" spans="9:9" ht="15.75" customHeight="1">
      <c r="I695" s="1"/>
    </row>
    <row r="696" spans="9:9" ht="15.75" customHeight="1">
      <c r="I696" s="1"/>
    </row>
    <row r="697" spans="9:9" ht="15.75" customHeight="1">
      <c r="I697" s="1"/>
    </row>
    <row r="698" spans="9:9" ht="15.75" customHeight="1">
      <c r="I698" s="1"/>
    </row>
    <row r="699" spans="9:9" ht="15.75" customHeight="1">
      <c r="I699" s="1"/>
    </row>
    <row r="700" spans="9:9" ht="15.75" customHeight="1">
      <c r="I700" s="1"/>
    </row>
    <row r="701" spans="9:9" ht="15.75" customHeight="1">
      <c r="I701" s="1"/>
    </row>
    <row r="702" spans="9:9" ht="15.75" customHeight="1">
      <c r="I702" s="1"/>
    </row>
    <row r="703" spans="9:9" ht="15.75" customHeight="1">
      <c r="I703" s="1"/>
    </row>
    <row r="704" spans="9:9" ht="15.75" customHeight="1">
      <c r="I704" s="1"/>
    </row>
    <row r="705" spans="9:9" ht="15.75" customHeight="1">
      <c r="I705" s="1"/>
    </row>
    <row r="706" spans="9:9" ht="15.75" customHeight="1">
      <c r="I706" s="1"/>
    </row>
    <row r="707" spans="9:9" ht="15.75" customHeight="1">
      <c r="I707" s="1"/>
    </row>
    <row r="708" spans="9:9" ht="15.75" customHeight="1">
      <c r="I708" s="1"/>
    </row>
    <row r="709" spans="9:9" ht="15.75" customHeight="1">
      <c r="I709" s="1"/>
    </row>
    <row r="710" spans="9:9" ht="15.75" customHeight="1">
      <c r="I710" s="1"/>
    </row>
    <row r="711" spans="9:9" ht="15.75" customHeight="1">
      <c r="I711" s="1"/>
    </row>
    <row r="712" spans="9:9" ht="15.75" customHeight="1">
      <c r="I712" s="1"/>
    </row>
    <row r="713" spans="9:9" ht="15.75" customHeight="1">
      <c r="I713" s="1"/>
    </row>
    <row r="714" spans="9:9" ht="15.75" customHeight="1">
      <c r="I714" s="1"/>
    </row>
    <row r="715" spans="9:9" ht="15.75" customHeight="1">
      <c r="I715" s="1"/>
    </row>
    <row r="716" spans="9:9" ht="15.75" customHeight="1">
      <c r="I716" s="1"/>
    </row>
    <row r="717" spans="9:9" ht="15.75" customHeight="1">
      <c r="I717" s="1"/>
    </row>
    <row r="718" spans="9:9" ht="15.75" customHeight="1">
      <c r="I718" s="1"/>
    </row>
    <row r="719" spans="9:9" ht="15.75" customHeight="1">
      <c r="I719" s="1"/>
    </row>
    <row r="720" spans="9:9" ht="15.75" customHeight="1">
      <c r="I720" s="1"/>
    </row>
    <row r="721" spans="9:9" ht="15.75" customHeight="1">
      <c r="I721" s="1"/>
    </row>
    <row r="722" spans="9:9" ht="15.75" customHeight="1">
      <c r="I722" s="1"/>
    </row>
    <row r="723" spans="9:9" ht="15.75" customHeight="1">
      <c r="I723" s="1"/>
    </row>
    <row r="724" spans="9:9" ht="15.75" customHeight="1">
      <c r="I724" s="1"/>
    </row>
    <row r="725" spans="9:9" ht="15.75" customHeight="1">
      <c r="I725" s="1"/>
    </row>
    <row r="726" spans="9:9" ht="15.75" customHeight="1">
      <c r="I726" s="1"/>
    </row>
    <row r="727" spans="9:9" ht="15.75" customHeight="1">
      <c r="I727" s="1"/>
    </row>
    <row r="728" spans="9:9" ht="15.75" customHeight="1">
      <c r="I728" s="1"/>
    </row>
    <row r="729" spans="9:9" ht="15.75" customHeight="1">
      <c r="I729" s="1"/>
    </row>
    <row r="730" spans="9:9" ht="15.75" customHeight="1">
      <c r="I730" s="1"/>
    </row>
    <row r="731" spans="9:9" ht="15.75" customHeight="1">
      <c r="I731" s="1"/>
    </row>
    <row r="732" spans="9:9" ht="15.75" customHeight="1">
      <c r="I732" s="1"/>
    </row>
    <row r="733" spans="9:9" ht="15.75" customHeight="1">
      <c r="I733" s="1"/>
    </row>
    <row r="734" spans="9:9" ht="15.75" customHeight="1">
      <c r="I734" s="1"/>
    </row>
    <row r="735" spans="9:9" ht="15.75" customHeight="1">
      <c r="I735" s="1"/>
    </row>
    <row r="736" spans="9:9" ht="15.75" customHeight="1">
      <c r="I736" s="1"/>
    </row>
    <row r="737" spans="9:9" ht="15.75" customHeight="1">
      <c r="I737" s="1"/>
    </row>
    <row r="738" spans="9:9" ht="15.75" customHeight="1">
      <c r="I738" s="1"/>
    </row>
    <row r="739" spans="9:9" ht="15.75" customHeight="1">
      <c r="I739" s="1"/>
    </row>
    <row r="740" spans="9:9" ht="15.75" customHeight="1">
      <c r="I740" s="1"/>
    </row>
    <row r="741" spans="9:9" ht="15.75" customHeight="1">
      <c r="I741" s="1"/>
    </row>
    <row r="742" spans="9:9" ht="15.75" customHeight="1">
      <c r="I742" s="1"/>
    </row>
    <row r="743" spans="9:9" ht="15.75" customHeight="1">
      <c r="I743" s="1"/>
    </row>
    <row r="744" spans="9:9" ht="15.75" customHeight="1">
      <c r="I744" s="1"/>
    </row>
    <row r="745" spans="9:9" ht="15.75" customHeight="1">
      <c r="I745" s="1"/>
    </row>
    <row r="746" spans="9:9" ht="15.75" customHeight="1">
      <c r="I746" s="1"/>
    </row>
    <row r="747" spans="9:9" ht="15.75" customHeight="1">
      <c r="I747" s="1"/>
    </row>
    <row r="748" spans="9:9" ht="15.75" customHeight="1">
      <c r="I748" s="1"/>
    </row>
    <row r="749" spans="9:9" ht="15.75" customHeight="1">
      <c r="I749" s="1"/>
    </row>
    <row r="750" spans="9:9" ht="15.75" customHeight="1">
      <c r="I750" s="1"/>
    </row>
    <row r="751" spans="9:9" ht="15.75" customHeight="1">
      <c r="I751" s="1"/>
    </row>
    <row r="752" spans="9:9" ht="15.75" customHeight="1">
      <c r="I752" s="1"/>
    </row>
    <row r="753" spans="9:9" ht="15.75" customHeight="1">
      <c r="I753" s="1"/>
    </row>
    <row r="754" spans="9:9" ht="15.75" customHeight="1">
      <c r="I754" s="1"/>
    </row>
    <row r="755" spans="9:9" ht="15.75" customHeight="1">
      <c r="I755" s="1"/>
    </row>
    <row r="756" spans="9:9" ht="15.75" customHeight="1">
      <c r="I756" s="1"/>
    </row>
    <row r="757" spans="9:9" ht="15.75" customHeight="1">
      <c r="I757" s="1"/>
    </row>
    <row r="758" spans="9:9" ht="15.75" customHeight="1">
      <c r="I758" s="1"/>
    </row>
    <row r="759" spans="9:9" ht="15.75" customHeight="1">
      <c r="I759" s="1"/>
    </row>
    <row r="760" spans="9:9" ht="15.75" customHeight="1">
      <c r="I760" s="1"/>
    </row>
    <row r="761" spans="9:9" ht="15.75" customHeight="1">
      <c r="I761" s="1"/>
    </row>
    <row r="762" spans="9:9" ht="15.75" customHeight="1">
      <c r="I762" s="1"/>
    </row>
    <row r="763" spans="9:9" ht="15.75" customHeight="1">
      <c r="I763" s="1"/>
    </row>
    <row r="764" spans="9:9" ht="15.75" customHeight="1">
      <c r="I764" s="1"/>
    </row>
    <row r="765" spans="9:9" ht="15.75" customHeight="1">
      <c r="I765" s="1"/>
    </row>
    <row r="766" spans="9:9" ht="15.75" customHeight="1">
      <c r="I766" s="1"/>
    </row>
    <row r="767" spans="9:9" ht="15.75" customHeight="1">
      <c r="I767" s="1"/>
    </row>
    <row r="768" spans="9:9" ht="15.75" customHeight="1">
      <c r="I768" s="1"/>
    </row>
    <row r="769" spans="9:9" ht="15.75" customHeight="1">
      <c r="I769" s="1"/>
    </row>
    <row r="770" spans="9:9" ht="15.75" customHeight="1">
      <c r="I770" s="1"/>
    </row>
    <row r="771" spans="9:9" ht="15.75" customHeight="1">
      <c r="I771" s="1"/>
    </row>
    <row r="772" spans="9:9" ht="15.75" customHeight="1">
      <c r="I772" s="1"/>
    </row>
    <row r="773" spans="9:9" ht="15.75" customHeight="1">
      <c r="I773" s="1"/>
    </row>
    <row r="774" spans="9:9" ht="15.75" customHeight="1">
      <c r="I774" s="1"/>
    </row>
    <row r="775" spans="9:9" ht="15.75" customHeight="1">
      <c r="I775" s="1"/>
    </row>
    <row r="776" spans="9:9" ht="15.75" customHeight="1">
      <c r="I776" s="1"/>
    </row>
    <row r="777" spans="9:9" ht="15.75" customHeight="1">
      <c r="I777" s="1"/>
    </row>
    <row r="778" spans="9:9" ht="15.75" customHeight="1">
      <c r="I778" s="1"/>
    </row>
    <row r="779" spans="9:9" ht="15.75" customHeight="1">
      <c r="I779" s="1"/>
    </row>
    <row r="780" spans="9:9" ht="15.75" customHeight="1">
      <c r="I780" s="1"/>
    </row>
    <row r="781" spans="9:9" ht="15.75" customHeight="1">
      <c r="I781" s="1"/>
    </row>
    <row r="782" spans="9:9" ht="15.75" customHeight="1">
      <c r="I782" s="1"/>
    </row>
    <row r="783" spans="9:9" ht="15.75" customHeight="1">
      <c r="I783" s="1"/>
    </row>
    <row r="784" spans="9:9" ht="15.75" customHeight="1">
      <c r="I784" s="1"/>
    </row>
    <row r="785" spans="9:9" ht="15.75" customHeight="1">
      <c r="I785" s="1"/>
    </row>
    <row r="786" spans="9:9" ht="15.75" customHeight="1">
      <c r="I786" s="1"/>
    </row>
    <row r="787" spans="9:9" ht="15.75" customHeight="1">
      <c r="I787" s="1"/>
    </row>
    <row r="788" spans="9:9" ht="15.75" customHeight="1">
      <c r="I788" s="1"/>
    </row>
    <row r="789" spans="9:9" ht="15.75" customHeight="1">
      <c r="I789" s="1"/>
    </row>
    <row r="790" spans="9:9" ht="15.75" customHeight="1">
      <c r="I790" s="1"/>
    </row>
    <row r="791" spans="9:9" ht="15.75" customHeight="1">
      <c r="I791" s="1"/>
    </row>
    <row r="792" spans="9:9" ht="15.75" customHeight="1">
      <c r="I792" s="1"/>
    </row>
    <row r="793" spans="9:9" ht="15.75" customHeight="1">
      <c r="I793" s="1"/>
    </row>
    <row r="794" spans="9:9" ht="15.75" customHeight="1">
      <c r="I794" s="1"/>
    </row>
    <row r="795" spans="9:9" ht="15.75" customHeight="1">
      <c r="I795" s="1"/>
    </row>
    <row r="796" spans="9:9" ht="15.75" customHeight="1">
      <c r="I796" s="1"/>
    </row>
    <row r="797" spans="9:9" ht="15.75" customHeight="1">
      <c r="I797" s="1"/>
    </row>
    <row r="798" spans="9:9" ht="15.75" customHeight="1">
      <c r="I798" s="1"/>
    </row>
    <row r="799" spans="9:9" ht="15.75" customHeight="1">
      <c r="I799" s="1"/>
    </row>
    <row r="800" spans="9:9" ht="15.75" customHeight="1">
      <c r="I800" s="1"/>
    </row>
    <row r="801" spans="9:9" ht="15.75" customHeight="1">
      <c r="I801" s="1"/>
    </row>
    <row r="802" spans="9:9" ht="15.75" customHeight="1">
      <c r="I802" s="1"/>
    </row>
    <row r="803" spans="9:9" ht="15.75" customHeight="1">
      <c r="I803" s="1"/>
    </row>
    <row r="804" spans="9:9" ht="15.75" customHeight="1">
      <c r="I804" s="1"/>
    </row>
    <row r="805" spans="9:9" ht="15.75" customHeight="1">
      <c r="I805" s="1"/>
    </row>
    <row r="806" spans="9:9" ht="15.75" customHeight="1">
      <c r="I806" s="1"/>
    </row>
    <row r="807" spans="9:9" ht="15.75" customHeight="1">
      <c r="I807" s="1"/>
    </row>
    <row r="808" spans="9:9" ht="15.75" customHeight="1">
      <c r="I808" s="1"/>
    </row>
    <row r="809" spans="9:9" ht="15.75" customHeight="1">
      <c r="I809" s="1"/>
    </row>
    <row r="810" spans="9:9" ht="15.75" customHeight="1">
      <c r="I810" s="1"/>
    </row>
    <row r="811" spans="9:9" ht="15.75" customHeight="1">
      <c r="I811" s="1"/>
    </row>
    <row r="812" spans="9:9" ht="15.75" customHeight="1">
      <c r="I812" s="1"/>
    </row>
    <row r="813" spans="9:9" ht="15.75" customHeight="1">
      <c r="I813" s="1"/>
    </row>
    <row r="814" spans="9:9" ht="15.75" customHeight="1">
      <c r="I814" s="1"/>
    </row>
    <row r="815" spans="9:9" ht="15.75" customHeight="1">
      <c r="I815" s="1"/>
    </row>
    <row r="816" spans="9:9" ht="15.75" customHeight="1">
      <c r="I816" s="1"/>
    </row>
    <row r="817" spans="9:9" ht="15.75" customHeight="1">
      <c r="I817" s="1"/>
    </row>
    <row r="818" spans="9:9" ht="15.75" customHeight="1">
      <c r="I818" s="1"/>
    </row>
    <row r="819" spans="9:9" ht="15.75" customHeight="1">
      <c r="I819" s="1"/>
    </row>
    <row r="820" spans="9:9" ht="15.75" customHeight="1">
      <c r="I820" s="1"/>
    </row>
    <row r="821" spans="9:9" ht="15.75" customHeight="1">
      <c r="I821" s="1"/>
    </row>
    <row r="822" spans="9:9" ht="15.75" customHeight="1">
      <c r="I822" s="1"/>
    </row>
    <row r="823" spans="9:9" ht="15.75" customHeight="1">
      <c r="I823" s="1"/>
    </row>
    <row r="824" spans="9:9" ht="15.75" customHeight="1">
      <c r="I824" s="1"/>
    </row>
    <row r="825" spans="9:9" ht="15.75" customHeight="1">
      <c r="I825" s="1"/>
    </row>
    <row r="826" spans="9:9" ht="15.75" customHeight="1">
      <c r="I826" s="1"/>
    </row>
    <row r="827" spans="9:9" ht="15.75" customHeight="1">
      <c r="I827" s="1"/>
    </row>
    <row r="828" spans="9:9" ht="15.75" customHeight="1">
      <c r="I828" s="1"/>
    </row>
    <row r="829" spans="9:9" ht="15.75" customHeight="1">
      <c r="I829" s="1"/>
    </row>
    <row r="830" spans="9:9" ht="15.75" customHeight="1">
      <c r="I830" s="1"/>
    </row>
    <row r="831" spans="9:9" ht="15.75" customHeight="1">
      <c r="I831" s="1"/>
    </row>
    <row r="832" spans="9:9" ht="15.75" customHeight="1">
      <c r="I832" s="1"/>
    </row>
    <row r="833" spans="9:9" ht="15.75" customHeight="1">
      <c r="I833" s="1"/>
    </row>
    <row r="834" spans="9:9" ht="15.75" customHeight="1">
      <c r="I834" s="1"/>
    </row>
    <row r="835" spans="9:9" ht="15.75" customHeight="1">
      <c r="I835" s="1"/>
    </row>
    <row r="836" spans="9:9" ht="15.75" customHeight="1">
      <c r="I836" s="1"/>
    </row>
    <row r="837" spans="9:9" ht="15.75" customHeight="1">
      <c r="I837" s="1"/>
    </row>
    <row r="838" spans="9:9" ht="15.75" customHeight="1">
      <c r="I838" s="1"/>
    </row>
    <row r="839" spans="9:9" ht="15.75" customHeight="1">
      <c r="I839" s="1"/>
    </row>
    <row r="840" spans="9:9" ht="15.75" customHeight="1">
      <c r="I840" s="1"/>
    </row>
    <row r="841" spans="9:9" ht="15.75" customHeight="1">
      <c r="I841" s="1"/>
    </row>
    <row r="842" spans="9:9" ht="15.75" customHeight="1">
      <c r="I842" s="1"/>
    </row>
    <row r="843" spans="9:9" ht="15.75" customHeight="1">
      <c r="I843" s="1"/>
    </row>
    <row r="844" spans="9:9" ht="15.75" customHeight="1">
      <c r="I844" s="1"/>
    </row>
    <row r="845" spans="9:9" ht="15.75" customHeight="1">
      <c r="I845" s="1"/>
    </row>
    <row r="846" spans="9:9" ht="15.75" customHeight="1">
      <c r="I846" s="1"/>
    </row>
    <row r="847" spans="9:9" ht="15.75" customHeight="1">
      <c r="I847" s="1"/>
    </row>
    <row r="848" spans="9:9" ht="15.75" customHeight="1">
      <c r="I848" s="1"/>
    </row>
    <row r="849" spans="9:9" ht="15.75" customHeight="1">
      <c r="I849" s="1"/>
    </row>
    <row r="850" spans="9:9" ht="15.75" customHeight="1">
      <c r="I850" s="1"/>
    </row>
    <row r="851" spans="9:9" ht="15.75" customHeight="1">
      <c r="I851" s="1"/>
    </row>
    <row r="852" spans="9:9" ht="15.75" customHeight="1">
      <c r="I852" s="1"/>
    </row>
    <row r="853" spans="9:9" ht="15.75" customHeight="1">
      <c r="I853" s="1"/>
    </row>
    <row r="854" spans="9:9" ht="15.75" customHeight="1">
      <c r="I854" s="1"/>
    </row>
    <row r="855" spans="9:9" ht="15.75" customHeight="1">
      <c r="I855" s="1"/>
    </row>
    <row r="856" spans="9:9" ht="15.75" customHeight="1">
      <c r="I856" s="1"/>
    </row>
    <row r="857" spans="9:9" ht="15.75" customHeight="1">
      <c r="I857" s="1"/>
    </row>
    <row r="858" spans="9:9" ht="15.75" customHeight="1">
      <c r="I858" s="1"/>
    </row>
    <row r="859" spans="9:9" ht="15.75" customHeight="1">
      <c r="I859" s="1"/>
    </row>
    <row r="860" spans="9:9" ht="15.75" customHeight="1">
      <c r="I860" s="1"/>
    </row>
    <row r="861" spans="9:9" ht="15.75" customHeight="1">
      <c r="I861" s="1"/>
    </row>
    <row r="862" spans="9:9" ht="15.75" customHeight="1">
      <c r="I862" s="1"/>
    </row>
    <row r="863" spans="9:9" ht="15.75" customHeight="1">
      <c r="I863" s="1"/>
    </row>
    <row r="864" spans="9:9" ht="15.75" customHeight="1">
      <c r="I864" s="1"/>
    </row>
    <row r="865" spans="9:9" ht="15.75" customHeight="1">
      <c r="I865" s="1"/>
    </row>
    <row r="866" spans="9:9" ht="15.75" customHeight="1">
      <c r="I866" s="1"/>
    </row>
    <row r="867" spans="9:9" ht="15.75" customHeight="1">
      <c r="I867" s="1"/>
    </row>
    <row r="868" spans="9:9" ht="15.75" customHeight="1">
      <c r="I868" s="1"/>
    </row>
    <row r="869" spans="9:9" ht="15.75" customHeight="1">
      <c r="I869" s="1"/>
    </row>
    <row r="870" spans="9:9" ht="15.75" customHeight="1">
      <c r="I870" s="1"/>
    </row>
    <row r="871" spans="9:9" ht="15.75" customHeight="1">
      <c r="I871" s="1"/>
    </row>
    <row r="872" spans="9:9" ht="15.75" customHeight="1">
      <c r="I872" s="1"/>
    </row>
    <row r="873" spans="9:9" ht="15.75" customHeight="1">
      <c r="I873" s="1"/>
    </row>
    <row r="874" spans="9:9" ht="15.75" customHeight="1">
      <c r="I874" s="1"/>
    </row>
    <row r="875" spans="9:9" ht="15.75" customHeight="1">
      <c r="I875" s="1"/>
    </row>
    <row r="876" spans="9:9" ht="15.75" customHeight="1">
      <c r="I876" s="1"/>
    </row>
    <row r="877" spans="9:9" ht="15.75" customHeight="1">
      <c r="I877" s="1"/>
    </row>
    <row r="878" spans="9:9" ht="15.75" customHeight="1">
      <c r="I878" s="1"/>
    </row>
    <row r="879" spans="9:9" ht="15.75" customHeight="1">
      <c r="I879" s="1"/>
    </row>
    <row r="880" spans="9:9" ht="15.75" customHeight="1">
      <c r="I880" s="1"/>
    </row>
    <row r="881" spans="9:9" ht="15.75" customHeight="1">
      <c r="I881" s="1"/>
    </row>
    <row r="882" spans="9:9" ht="15.75" customHeight="1">
      <c r="I882" s="1"/>
    </row>
    <row r="883" spans="9:9" ht="15.75" customHeight="1">
      <c r="I883" s="1"/>
    </row>
    <row r="884" spans="9:9" ht="15.75" customHeight="1">
      <c r="I884" s="1"/>
    </row>
    <row r="885" spans="9:9" ht="15.75" customHeight="1">
      <c r="I885" s="1"/>
    </row>
    <row r="886" spans="9:9" ht="15.75" customHeight="1">
      <c r="I886" s="1"/>
    </row>
    <row r="887" spans="9:9" ht="15.75" customHeight="1">
      <c r="I887" s="1"/>
    </row>
    <row r="888" spans="9:9" ht="15.75" customHeight="1">
      <c r="I888" s="1"/>
    </row>
    <row r="889" spans="9:9" ht="15.75" customHeight="1">
      <c r="I889" s="1"/>
    </row>
    <row r="890" spans="9:9" ht="15.75" customHeight="1">
      <c r="I890" s="1"/>
    </row>
    <row r="891" spans="9:9" ht="15.75" customHeight="1">
      <c r="I891" s="1"/>
    </row>
    <row r="892" spans="9:9" ht="15.75" customHeight="1">
      <c r="I892" s="1"/>
    </row>
    <row r="893" spans="9:9" ht="15.75" customHeight="1">
      <c r="I893" s="1"/>
    </row>
    <row r="894" spans="9:9" ht="15.75" customHeight="1">
      <c r="I894" s="1"/>
    </row>
    <row r="895" spans="9:9" ht="15.75" customHeight="1">
      <c r="I895" s="1"/>
    </row>
    <row r="896" spans="9:9" ht="15.75" customHeight="1">
      <c r="I896" s="1"/>
    </row>
    <row r="897" spans="9:9" ht="15.75" customHeight="1">
      <c r="I897" s="1"/>
    </row>
    <row r="898" spans="9:9" ht="15.75" customHeight="1">
      <c r="I898" s="1"/>
    </row>
    <row r="899" spans="9:9" ht="15.75" customHeight="1">
      <c r="I899" s="1"/>
    </row>
    <row r="900" spans="9:9" ht="15.75" customHeight="1">
      <c r="I900" s="1"/>
    </row>
    <row r="901" spans="9:9" ht="15.75" customHeight="1">
      <c r="I901" s="1"/>
    </row>
    <row r="902" spans="9:9" ht="15.75" customHeight="1">
      <c r="I902" s="1"/>
    </row>
    <row r="903" spans="9:9" ht="15.75" customHeight="1">
      <c r="I903" s="1"/>
    </row>
    <row r="904" spans="9:9" ht="15.75" customHeight="1">
      <c r="I904" s="1"/>
    </row>
    <row r="905" spans="9:9" ht="15.75" customHeight="1">
      <c r="I905" s="1"/>
    </row>
    <row r="906" spans="9:9" ht="15.75" customHeight="1">
      <c r="I906" s="1"/>
    </row>
    <row r="907" spans="9:9" ht="15.75" customHeight="1">
      <c r="I907" s="1"/>
    </row>
    <row r="908" spans="9:9" ht="15.75" customHeight="1">
      <c r="I908" s="1"/>
    </row>
    <row r="909" spans="9:9" ht="15.75" customHeight="1">
      <c r="I909" s="1"/>
    </row>
    <row r="910" spans="9:9" ht="15.75" customHeight="1">
      <c r="I910" s="1"/>
    </row>
    <row r="911" spans="9:9" ht="15.75" customHeight="1">
      <c r="I911" s="1"/>
    </row>
    <row r="912" spans="9:9" ht="15.75" customHeight="1">
      <c r="I912" s="1"/>
    </row>
    <row r="913" spans="9:9" ht="15.75" customHeight="1">
      <c r="I913" s="1"/>
    </row>
    <row r="914" spans="9:9" ht="15.75" customHeight="1">
      <c r="I914" s="1"/>
    </row>
    <row r="915" spans="9:9" ht="15.75" customHeight="1">
      <c r="I915" s="1"/>
    </row>
    <row r="916" spans="9:9" ht="15.75" customHeight="1">
      <c r="I916" s="1"/>
    </row>
    <row r="917" spans="9:9" ht="15.75" customHeight="1">
      <c r="I917" s="1"/>
    </row>
    <row r="918" spans="9:9" ht="15.75" customHeight="1">
      <c r="I918" s="1"/>
    </row>
    <row r="919" spans="9:9" ht="15.75" customHeight="1">
      <c r="I919" s="1"/>
    </row>
    <row r="920" spans="9:9" ht="15.75" customHeight="1">
      <c r="I920" s="1"/>
    </row>
    <row r="921" spans="9:9" ht="15.75" customHeight="1">
      <c r="I921" s="1"/>
    </row>
    <row r="922" spans="9:9" ht="15.75" customHeight="1">
      <c r="I922" s="1"/>
    </row>
    <row r="923" spans="9:9" ht="15.75" customHeight="1">
      <c r="I923" s="1"/>
    </row>
    <row r="924" spans="9:9" ht="15.75" customHeight="1">
      <c r="I924" s="1"/>
    </row>
    <row r="925" spans="9:9" ht="15.75" customHeight="1">
      <c r="I925" s="1"/>
    </row>
    <row r="926" spans="9:9" ht="15" customHeight="1">
      <c r="I926" s="1"/>
    </row>
    <row r="927" spans="9:9" ht="15" customHeight="1">
      <c r="I927" s="1"/>
    </row>
    <row r="928" spans="9:9" ht="15" customHeight="1">
      <c r="I928" s="1"/>
    </row>
    <row r="929" spans="9:9" ht="15" customHeight="1">
      <c r="I929" s="1"/>
    </row>
    <row r="930" spans="9:9" ht="15" customHeight="1">
      <c r="I930" s="1"/>
    </row>
    <row r="931" spans="9:9" ht="15" customHeight="1">
      <c r="I931" s="1"/>
    </row>
    <row r="932" spans="9:9" ht="15" customHeight="1">
      <c r="I932" s="1"/>
    </row>
    <row r="933" spans="9:9" ht="15" customHeight="1">
      <c r="I933" s="1"/>
    </row>
    <row r="934" spans="9:9" ht="15" customHeight="1">
      <c r="I934" s="1"/>
    </row>
    <row r="935" spans="9:9" ht="15" customHeight="1">
      <c r="I935" s="1"/>
    </row>
    <row r="936" spans="9:9" ht="15" customHeight="1">
      <c r="I936" s="1"/>
    </row>
    <row r="937" spans="9:9" ht="15" customHeight="1">
      <c r="I937" s="1"/>
    </row>
    <row r="938" spans="9:9" ht="15" customHeight="1">
      <c r="I938" s="1"/>
    </row>
    <row r="939" spans="9:9" ht="15" customHeight="1">
      <c r="I939" s="1"/>
    </row>
    <row r="940" spans="9:9" ht="15" customHeight="1">
      <c r="I940" s="1"/>
    </row>
    <row r="941" spans="9:9" ht="15" customHeight="1">
      <c r="I941" s="1"/>
    </row>
    <row r="942" spans="9:9" ht="15" customHeight="1">
      <c r="I942" s="1"/>
    </row>
    <row r="943" spans="9:9" ht="15" customHeight="1">
      <c r="I943" s="1"/>
    </row>
    <row r="944" spans="9:9" ht="15" customHeight="1">
      <c r="I944" s="1"/>
    </row>
    <row r="945" spans="9:9" ht="15" customHeight="1">
      <c r="I945" s="1"/>
    </row>
    <row r="946" spans="9:9" ht="15" customHeight="1">
      <c r="I946" s="1"/>
    </row>
    <row r="947" spans="9:9" ht="15" customHeight="1">
      <c r="I947" s="1"/>
    </row>
    <row r="948" spans="9:9" ht="15" customHeight="1">
      <c r="I948" s="1"/>
    </row>
    <row r="949" spans="9:9" ht="15" customHeight="1">
      <c r="I949" s="1"/>
    </row>
    <row r="950" spans="9:9" ht="15" customHeight="1">
      <c r="I950" s="1"/>
    </row>
    <row r="951" spans="9:9" ht="15" customHeight="1">
      <c r="I951" s="1"/>
    </row>
    <row r="952" spans="9:9" ht="15" customHeight="1">
      <c r="I952" s="1"/>
    </row>
    <row r="953" spans="9:9" ht="15" customHeight="1">
      <c r="I953" s="1"/>
    </row>
    <row r="954" spans="9:9" ht="15" customHeight="1">
      <c r="I954" s="1"/>
    </row>
    <row r="955" spans="9:9" ht="15" customHeight="1">
      <c r="I955" s="1"/>
    </row>
    <row r="956" spans="9:9" ht="15" customHeight="1">
      <c r="I956" s="1"/>
    </row>
    <row r="957" spans="9:9" ht="15" customHeight="1">
      <c r="I957" s="1"/>
    </row>
    <row r="958" spans="9:9" ht="15" customHeight="1">
      <c r="I958" s="1"/>
    </row>
    <row r="959" spans="9:9" ht="15" customHeight="1">
      <c r="I959" s="1"/>
    </row>
    <row r="960" spans="9:9" ht="15" customHeight="1">
      <c r="I960" s="1"/>
    </row>
    <row r="961" spans="9:9" ht="15" customHeight="1">
      <c r="I961" s="1"/>
    </row>
    <row r="962" spans="9:9" ht="15" customHeight="1">
      <c r="I962" s="1"/>
    </row>
    <row r="963" spans="9:9" ht="15" customHeight="1">
      <c r="I963" s="1"/>
    </row>
    <row r="964" spans="9:9" ht="15" customHeight="1">
      <c r="I964" s="1"/>
    </row>
    <row r="965" spans="9:9" ht="15" customHeight="1">
      <c r="I965" s="1"/>
    </row>
    <row r="966" spans="9:9" ht="15" customHeight="1">
      <c r="I966" s="1"/>
    </row>
    <row r="967" spans="9:9" ht="15" customHeight="1">
      <c r="I967" s="1"/>
    </row>
    <row r="968" spans="9:9" ht="15" customHeight="1">
      <c r="I968" s="1"/>
    </row>
    <row r="969" spans="9:9" ht="15" customHeight="1">
      <c r="I969" s="1"/>
    </row>
    <row r="970" spans="9:9" ht="15" customHeight="1">
      <c r="I970" s="1"/>
    </row>
    <row r="971" spans="9:9" ht="15" customHeight="1">
      <c r="I971" s="1"/>
    </row>
    <row r="972" spans="9:9" ht="15" customHeight="1">
      <c r="I972" s="1"/>
    </row>
    <row r="973" spans="9:9" ht="15" customHeight="1">
      <c r="I973" s="1"/>
    </row>
    <row r="974" spans="9:9" ht="15" customHeight="1">
      <c r="I974" s="1"/>
    </row>
    <row r="975" spans="9:9" ht="15" customHeight="1">
      <c r="I975" s="1"/>
    </row>
    <row r="976" spans="9:9" ht="15" customHeight="1">
      <c r="I976" s="1"/>
    </row>
    <row r="977" spans="9:9" ht="15" customHeight="1">
      <c r="I977" s="1"/>
    </row>
    <row r="978" spans="9:9" ht="15" customHeight="1">
      <c r="I978" s="1"/>
    </row>
    <row r="979" spans="9:9" ht="15" customHeight="1">
      <c r="I979" s="1"/>
    </row>
    <row r="980" spans="9:9" ht="15" customHeight="1">
      <c r="I980" s="1"/>
    </row>
    <row r="981" spans="9:9" ht="15" customHeight="1">
      <c r="I981" s="1"/>
    </row>
    <row r="982" spans="9:9" ht="15" customHeight="1">
      <c r="I982" s="1"/>
    </row>
    <row r="983" spans="9:9" ht="15" customHeight="1">
      <c r="I983" s="1"/>
    </row>
    <row r="984" spans="9:9" ht="15" customHeight="1">
      <c r="I984" s="1"/>
    </row>
    <row r="985" spans="9:9" ht="15" customHeight="1">
      <c r="I985" s="1"/>
    </row>
    <row r="986" spans="9:9" ht="15" customHeight="1">
      <c r="I986" s="1"/>
    </row>
    <row r="987" spans="9:9" ht="15" customHeight="1">
      <c r="I987" s="1"/>
    </row>
    <row r="988" spans="9:9" ht="15" customHeight="1">
      <c r="I988" s="1"/>
    </row>
    <row r="989" spans="9:9" ht="15" customHeight="1">
      <c r="I989" s="1"/>
    </row>
    <row r="990" spans="9:9" ht="15" customHeight="1">
      <c r="I990" s="1"/>
    </row>
    <row r="991" spans="9:9" ht="15" customHeight="1">
      <c r="I991" s="1"/>
    </row>
    <row r="992" spans="9:9" ht="15" customHeight="1">
      <c r="I992" s="1"/>
    </row>
    <row r="993" spans="9:9" ht="15" customHeight="1">
      <c r="I993" s="1"/>
    </row>
    <row r="994" spans="9:9" ht="15" customHeight="1">
      <c r="I994" s="1"/>
    </row>
    <row r="995" spans="9:9" ht="15" customHeight="1">
      <c r="I995" s="1"/>
    </row>
    <row r="996" spans="9:9" ht="15" customHeight="1">
      <c r="I996" s="1"/>
    </row>
    <row r="997" spans="9:9" ht="15" customHeight="1">
      <c r="I997" s="1"/>
    </row>
    <row r="998" spans="9:9" ht="15" customHeight="1">
      <c r="I998" s="1"/>
    </row>
    <row r="999" spans="9:9" ht="15" customHeight="1">
      <c r="I999" s="1"/>
    </row>
    <row r="1000" spans="9:9" ht="15" customHeight="1">
      <c r="I1000" s="1"/>
    </row>
    <row r="1001" spans="9:9" ht="15" customHeight="1">
      <c r="I1001" s="1"/>
    </row>
    <row r="1002" spans="9:9" ht="15" customHeight="1">
      <c r="I1002" s="1"/>
    </row>
    <row r="1003" spans="9:9" ht="15" customHeight="1">
      <c r="I1003" s="1"/>
    </row>
    <row r="1004" spans="9:9" ht="15" customHeight="1">
      <c r="I1004" s="1"/>
    </row>
    <row r="1005" spans="9:9" ht="15" customHeight="1">
      <c r="I1005" s="1"/>
    </row>
    <row r="1006" spans="9:9" ht="15" customHeight="1">
      <c r="I1006" s="1"/>
    </row>
    <row r="1007" spans="9:9" ht="15" customHeight="1">
      <c r="I1007" s="1"/>
    </row>
    <row r="1008" spans="9:9" ht="15" customHeight="1">
      <c r="I1008" s="1"/>
    </row>
    <row r="1009" spans="9:9" ht="15" customHeight="1">
      <c r="I1009" s="1"/>
    </row>
    <row r="1010" spans="9:9" ht="15" customHeight="1">
      <c r="I1010" s="1"/>
    </row>
    <row r="1011" spans="9:9" ht="15" customHeight="1">
      <c r="I1011" s="1"/>
    </row>
    <row r="1012" spans="9:9" ht="15" customHeight="1">
      <c r="I1012" s="1"/>
    </row>
    <row r="1013" spans="9:9" ht="15" customHeight="1">
      <c r="I1013" s="1"/>
    </row>
    <row r="1014" spans="9:9" ht="15" customHeight="1">
      <c r="I1014" s="1"/>
    </row>
    <row r="1015" spans="9:9" ht="15" customHeight="1">
      <c r="I1015" s="1"/>
    </row>
    <row r="1016" spans="9:9" ht="15" customHeight="1">
      <c r="I1016" s="1"/>
    </row>
    <row r="1017" spans="9:9" ht="15" customHeight="1">
      <c r="I1017" s="1"/>
    </row>
    <row r="1018" spans="9:9" ht="15" customHeight="1">
      <c r="I1018" s="1"/>
    </row>
    <row r="1019" spans="9:9" ht="15" customHeight="1">
      <c r="I1019" s="1"/>
    </row>
    <row r="1020" spans="9:9" ht="15" customHeight="1">
      <c r="I1020" s="1"/>
    </row>
    <row r="1021" spans="9:9" ht="15" customHeight="1">
      <c r="I1021" s="1"/>
    </row>
    <row r="1022" spans="9:9" ht="15" customHeight="1">
      <c r="I1022" s="1"/>
    </row>
    <row r="1023" spans="9:9" ht="15" customHeight="1">
      <c r="I1023" s="1"/>
    </row>
    <row r="1024" spans="9:9" ht="15" customHeight="1">
      <c r="I1024" s="1"/>
    </row>
    <row r="1025" spans="9:9" ht="15" customHeight="1">
      <c r="I1025" s="1"/>
    </row>
    <row r="1026" spans="9:9" ht="15" customHeight="1">
      <c r="I1026" s="1"/>
    </row>
    <row r="1027" spans="9:9" ht="15" customHeight="1">
      <c r="I1027" s="1"/>
    </row>
    <row r="1028" spans="9:9" ht="15" customHeight="1">
      <c r="I1028" s="1"/>
    </row>
    <row r="1029" spans="9:9" ht="15" customHeight="1">
      <c r="I1029" s="1"/>
    </row>
    <row r="1030" spans="9:9" ht="15" customHeight="1">
      <c r="I1030" s="1"/>
    </row>
    <row r="1031" spans="9:9" ht="15" customHeight="1">
      <c r="I1031" s="1"/>
    </row>
    <row r="1032" spans="9:9" ht="15" customHeight="1">
      <c r="I1032" s="1"/>
    </row>
    <row r="1033" spans="9:9" ht="15" customHeight="1">
      <c r="I1033" s="1"/>
    </row>
    <row r="1034" spans="9:9" ht="15" customHeight="1">
      <c r="I1034" s="1"/>
    </row>
    <row r="1035" spans="9:9" ht="15" customHeight="1">
      <c r="I1035" s="1"/>
    </row>
    <row r="1036" spans="9:9" ht="15" customHeight="1">
      <c r="I1036" s="1"/>
    </row>
    <row r="1037" spans="9:9" ht="15" customHeight="1">
      <c r="I1037" s="1"/>
    </row>
    <row r="1038" spans="9:9" ht="15" customHeight="1">
      <c r="I1038" s="1"/>
    </row>
    <row r="1039" spans="9:9" ht="15" customHeight="1">
      <c r="I1039" s="1"/>
    </row>
    <row r="1040" spans="9:9" ht="15" customHeight="1">
      <c r="I1040" s="1"/>
    </row>
    <row r="1041" spans="9:9" ht="15" customHeight="1">
      <c r="I1041" s="1"/>
    </row>
    <row r="1042" spans="9:9" ht="15" customHeight="1">
      <c r="I1042" s="1"/>
    </row>
    <row r="1043" spans="9:9" ht="15" customHeight="1">
      <c r="I1043" s="1"/>
    </row>
    <row r="1044" spans="9:9" ht="15" customHeight="1">
      <c r="I1044" s="1"/>
    </row>
    <row r="1045" spans="9:9" ht="15" customHeight="1">
      <c r="I1045" s="1"/>
    </row>
    <row r="1046" spans="9:9" ht="15" customHeight="1">
      <c r="I1046" s="1"/>
    </row>
    <row r="1047" spans="9:9" ht="15" customHeight="1">
      <c r="I1047" s="1"/>
    </row>
    <row r="1048" spans="9:9" ht="15" customHeight="1">
      <c r="I1048" s="1"/>
    </row>
    <row r="1049" spans="9:9" ht="15" customHeight="1">
      <c r="I1049" s="1"/>
    </row>
    <row r="1050" spans="9:9" ht="15" customHeight="1">
      <c r="I1050" s="1"/>
    </row>
    <row r="1051" spans="9:9" ht="15" customHeight="1">
      <c r="I1051" s="1"/>
    </row>
    <row r="1052" spans="9:9" ht="15" customHeight="1">
      <c r="I1052" s="1"/>
    </row>
    <row r="1053" spans="9:9" ht="15" customHeight="1">
      <c r="I1053" s="1"/>
    </row>
    <row r="1054" spans="9:9" ht="15" customHeight="1">
      <c r="I1054" s="1"/>
    </row>
    <row r="1055" spans="9:9" ht="15" customHeight="1">
      <c r="I1055" s="1"/>
    </row>
    <row r="1056" spans="9:9" ht="15" customHeight="1">
      <c r="I1056" s="1"/>
    </row>
    <row r="1057" spans="9:9" ht="15" customHeight="1">
      <c r="I1057" s="1"/>
    </row>
    <row r="1058" spans="9:9" ht="15" customHeight="1">
      <c r="I1058" s="1"/>
    </row>
    <row r="1059" spans="9:9" ht="15" customHeight="1">
      <c r="I1059" s="1"/>
    </row>
    <row r="1060" spans="9:9" ht="15" customHeight="1">
      <c r="I1060" s="1"/>
    </row>
    <row r="1061" spans="9:9" ht="15" customHeight="1">
      <c r="I1061" s="1"/>
    </row>
    <row r="1062" spans="9:9" ht="15" customHeight="1">
      <c r="I1062" s="1"/>
    </row>
    <row r="1063" spans="9:9" ht="15" customHeight="1">
      <c r="I1063" s="1"/>
    </row>
    <row r="1064" spans="9:9" ht="15" customHeight="1">
      <c r="I1064" s="1"/>
    </row>
    <row r="1065" spans="9:9" ht="15" customHeight="1">
      <c r="I1065" s="1"/>
    </row>
    <row r="1066" spans="9:9" ht="15" customHeight="1">
      <c r="I1066" s="1"/>
    </row>
    <row r="1067" spans="9:9" ht="15" customHeight="1">
      <c r="I1067" s="1"/>
    </row>
    <row r="1068" spans="9:9" ht="15" customHeight="1">
      <c r="I1068" s="1"/>
    </row>
    <row r="1069" spans="9:9" ht="15" customHeight="1">
      <c r="I1069" s="1"/>
    </row>
    <row r="1070" spans="9:9" ht="15" customHeight="1">
      <c r="I1070" s="1"/>
    </row>
    <row r="1071" spans="9:9" ht="15" customHeight="1">
      <c r="I1071" s="1"/>
    </row>
    <row r="1072" spans="9:9" ht="15" customHeight="1">
      <c r="I1072" s="1"/>
    </row>
    <row r="1073" spans="9:9" ht="15" customHeight="1">
      <c r="I1073" s="1"/>
    </row>
    <row r="1074" spans="9:9" ht="15" customHeight="1">
      <c r="I1074" s="1"/>
    </row>
    <row r="1075" spans="9:9" ht="15" customHeight="1">
      <c r="I1075" s="1"/>
    </row>
    <row r="1076" spans="9:9" ht="15" customHeight="1">
      <c r="I1076" s="1"/>
    </row>
    <row r="1077" spans="9:9" ht="15" customHeight="1">
      <c r="I1077" s="1"/>
    </row>
    <row r="1078" spans="9:9" ht="15" customHeight="1">
      <c r="I1078" s="1"/>
    </row>
    <row r="1079" spans="9:9" ht="15" customHeight="1">
      <c r="I1079" s="1"/>
    </row>
    <row r="1080" spans="9:9" ht="15" customHeight="1">
      <c r="I1080" s="1"/>
    </row>
    <row r="1081" spans="9:9" ht="15" customHeight="1">
      <c r="I1081" s="1"/>
    </row>
    <row r="1082" spans="9:9" ht="15" customHeight="1">
      <c r="I1082" s="1"/>
    </row>
    <row r="1083" spans="9:9" ht="15" customHeight="1">
      <c r="I1083" s="1"/>
    </row>
    <row r="1084" spans="9:9" ht="15" customHeight="1">
      <c r="I1084" s="1"/>
    </row>
    <row r="1085" spans="9:9" ht="15" customHeight="1">
      <c r="I1085" s="1"/>
    </row>
    <row r="1086" spans="9:9" ht="15" customHeight="1">
      <c r="I1086" s="1"/>
    </row>
    <row r="1087" spans="9:9" ht="15" customHeight="1">
      <c r="I1087" s="1"/>
    </row>
    <row r="1088" spans="9:9" ht="15" customHeight="1">
      <c r="I1088" s="1"/>
    </row>
    <row r="1089" spans="9:9" ht="15" customHeight="1">
      <c r="I1089" s="1"/>
    </row>
    <row r="1090" spans="9:9" ht="15" customHeight="1">
      <c r="I1090" s="1"/>
    </row>
    <row r="1091" spans="9:9" ht="15" customHeight="1">
      <c r="I1091" s="1"/>
    </row>
    <row r="1092" spans="9:9" ht="15" customHeight="1">
      <c r="I1092" s="1"/>
    </row>
    <row r="1093" spans="9:9" ht="15" customHeight="1">
      <c r="I1093" s="1"/>
    </row>
    <row r="1094" spans="9:9" ht="15" customHeight="1">
      <c r="I1094" s="1"/>
    </row>
    <row r="1095" spans="9:9" ht="15" customHeight="1">
      <c r="I1095" s="1"/>
    </row>
    <row r="1096" spans="9:9" ht="15" customHeight="1">
      <c r="I1096" s="1"/>
    </row>
    <row r="1097" spans="9:9" ht="15" customHeight="1">
      <c r="I1097" s="1"/>
    </row>
    <row r="1098" spans="9:9" ht="15" customHeight="1">
      <c r="I1098" s="1"/>
    </row>
    <row r="1099" spans="9:9" ht="15" customHeight="1">
      <c r="I1099" s="1"/>
    </row>
    <row r="1100" spans="9:9" ht="15" customHeight="1">
      <c r="I1100" s="1"/>
    </row>
    <row r="1101" spans="9:9" ht="15" customHeight="1">
      <c r="I1101" s="1"/>
    </row>
    <row r="1102" spans="9:9" ht="15" customHeight="1">
      <c r="I1102" s="1"/>
    </row>
    <row r="1103" spans="9:9" ht="15" customHeight="1">
      <c r="I1103" s="1"/>
    </row>
    <row r="1104" spans="9:9" ht="15" customHeight="1">
      <c r="I1104" s="1"/>
    </row>
    <row r="1105" spans="9:9" ht="15" customHeight="1">
      <c r="I1105" s="1"/>
    </row>
    <row r="1106" spans="9:9" ht="15" customHeight="1">
      <c r="I1106" s="1"/>
    </row>
    <row r="1107" spans="9:9" ht="15" customHeight="1">
      <c r="I1107" s="1"/>
    </row>
    <row r="1108" spans="9:9" ht="15" customHeight="1">
      <c r="I1108" s="1"/>
    </row>
    <row r="1109" spans="9:9" ht="15" customHeight="1">
      <c r="I1109" s="1"/>
    </row>
    <row r="1110" spans="9:9" ht="15" customHeight="1">
      <c r="I1110" s="1"/>
    </row>
    <row r="1111" spans="9:9" ht="15" customHeight="1">
      <c r="I1111" s="1"/>
    </row>
    <row r="1112" spans="9:9" ht="15" customHeight="1">
      <c r="I1112" s="1"/>
    </row>
    <row r="1113" spans="9:9" ht="15" customHeight="1">
      <c r="I1113" s="1"/>
    </row>
    <row r="1114" spans="9:9" ht="15" customHeight="1">
      <c r="I1114" s="1"/>
    </row>
    <row r="1115" spans="9:9" ht="15" customHeight="1">
      <c r="I1115" s="1"/>
    </row>
    <row r="1116" spans="9:9" ht="15" customHeight="1">
      <c r="I1116" s="1"/>
    </row>
    <row r="1117" spans="9:9" ht="15" customHeight="1">
      <c r="I1117" s="1"/>
    </row>
    <row r="1118" spans="9:9" ht="15" customHeight="1">
      <c r="I1118" s="1"/>
    </row>
    <row r="1119" spans="9:9" ht="15" customHeight="1">
      <c r="I1119" s="1"/>
    </row>
    <row r="1120" spans="9:9" ht="15" customHeight="1">
      <c r="I1120" s="1"/>
    </row>
    <row r="1121" spans="9:9" ht="15" customHeight="1">
      <c r="I1121" s="1"/>
    </row>
    <row r="1122" spans="9:9" ht="15" customHeight="1">
      <c r="I1122" s="1"/>
    </row>
    <row r="1123" spans="9:9" ht="15" customHeight="1">
      <c r="I1123" s="1"/>
    </row>
    <row r="1124" spans="9:9" ht="15" customHeight="1">
      <c r="I1124" s="1"/>
    </row>
    <row r="1125" spans="9:9" ht="15" customHeight="1">
      <c r="I1125" s="1"/>
    </row>
    <row r="1126" spans="9:9" ht="15" customHeight="1">
      <c r="I1126" s="1"/>
    </row>
    <row r="1127" spans="9:9" ht="15" customHeight="1">
      <c r="I1127" s="1"/>
    </row>
    <row r="1128" spans="9:9" ht="15" customHeight="1">
      <c r="I1128" s="1"/>
    </row>
    <row r="1129" spans="9:9" ht="15" customHeight="1">
      <c r="I1129" s="1"/>
    </row>
    <row r="1130" spans="9:9" ht="15" customHeight="1">
      <c r="I1130" s="1"/>
    </row>
    <row r="1131" spans="9:9" ht="15" customHeight="1">
      <c r="I1131" s="1"/>
    </row>
    <row r="1132" spans="9:9" ht="15" customHeight="1">
      <c r="I1132" s="1"/>
    </row>
    <row r="1133" spans="9:9" ht="15" customHeight="1">
      <c r="I1133" s="1"/>
    </row>
    <row r="1134" spans="9:9" ht="15" customHeight="1">
      <c r="I1134" s="1"/>
    </row>
    <row r="1135" spans="9:9" ht="15" customHeight="1">
      <c r="I1135" s="1"/>
    </row>
    <row r="1136" spans="9:9" ht="15" customHeight="1">
      <c r="I1136" s="1"/>
    </row>
    <row r="1137" spans="9:9" ht="15" customHeight="1">
      <c r="I1137" s="1"/>
    </row>
    <row r="1138" spans="9:9" ht="15" customHeight="1">
      <c r="I1138" s="1"/>
    </row>
    <row r="1139" spans="9:9" ht="15" customHeight="1">
      <c r="I1139" s="1"/>
    </row>
    <row r="1140" spans="9:9" ht="15" customHeight="1">
      <c r="I1140" s="1"/>
    </row>
    <row r="1141" spans="9:9" ht="15" customHeight="1">
      <c r="I1141" s="1"/>
    </row>
    <row r="1142" spans="9:9" ht="15" customHeight="1">
      <c r="I1142" s="1"/>
    </row>
    <row r="1143" spans="9:9" ht="15" customHeight="1">
      <c r="I1143" s="1"/>
    </row>
    <row r="1144" spans="9:9" ht="15" customHeight="1">
      <c r="I1144" s="1"/>
    </row>
    <row r="1145" spans="9:9" ht="15" customHeight="1">
      <c r="I1145" s="1"/>
    </row>
    <row r="1146" spans="9:9" ht="15" customHeight="1">
      <c r="I1146" s="1"/>
    </row>
    <row r="1147" spans="9:9" ht="15" customHeight="1">
      <c r="I1147" s="1"/>
    </row>
    <row r="1148" spans="9:9" ht="15" customHeight="1">
      <c r="I1148" s="1"/>
    </row>
    <row r="1149" spans="9:9" ht="15" customHeight="1">
      <c r="I1149" s="1"/>
    </row>
    <row r="1150" spans="9:9" ht="15" customHeight="1">
      <c r="I1150" s="1"/>
    </row>
    <row r="1151" spans="9:9" ht="15" customHeight="1">
      <c r="I1151" s="1"/>
    </row>
    <row r="1152" spans="9:9" ht="15" customHeight="1">
      <c r="I1152" s="1"/>
    </row>
    <row r="1153" spans="9:9" ht="15" customHeight="1">
      <c r="I1153" s="1"/>
    </row>
    <row r="1154" spans="9:9" ht="15" customHeight="1">
      <c r="I1154" s="1"/>
    </row>
    <row r="1155" spans="9:9" ht="15" customHeight="1">
      <c r="I1155" s="1"/>
    </row>
    <row r="1156" spans="9:9" ht="15" customHeight="1">
      <c r="I1156" s="1"/>
    </row>
    <row r="1157" spans="9:9" ht="15" customHeight="1">
      <c r="I1157" s="1"/>
    </row>
    <row r="1158" spans="9:9" ht="15" customHeight="1">
      <c r="I1158" s="1"/>
    </row>
    <row r="1159" spans="9:9" ht="15" customHeight="1">
      <c r="I1159" s="1"/>
    </row>
    <row r="1160" spans="9:9" ht="15" customHeight="1">
      <c r="I1160" s="1"/>
    </row>
    <row r="1161" spans="9:9" ht="15" customHeight="1">
      <c r="I1161" s="1"/>
    </row>
    <row r="1162" spans="9:9" ht="15" customHeight="1">
      <c r="I1162" s="1"/>
    </row>
    <row r="1163" spans="9:9" ht="15" customHeight="1">
      <c r="I1163" s="1"/>
    </row>
    <row r="1164" spans="9:9" ht="15" customHeight="1">
      <c r="I1164" s="1"/>
    </row>
    <row r="1165" spans="9:9" ht="15" customHeight="1">
      <c r="I1165" s="1"/>
    </row>
    <row r="1166" spans="9:9" ht="15" customHeight="1">
      <c r="I1166" s="1"/>
    </row>
    <row r="1167" spans="9:9" ht="15" customHeight="1">
      <c r="I1167" s="1"/>
    </row>
    <row r="1168" spans="9:9" ht="15" customHeight="1">
      <c r="I1168" s="1"/>
    </row>
    <row r="1169" spans="9:9" ht="15" customHeight="1">
      <c r="I1169" s="1"/>
    </row>
    <row r="1170" spans="9:9" ht="15" customHeight="1">
      <c r="I1170" s="1"/>
    </row>
    <row r="1171" spans="9:9" ht="15" customHeight="1">
      <c r="I1171" s="1"/>
    </row>
    <row r="1172" spans="9:9" ht="15" customHeight="1">
      <c r="I1172" s="1"/>
    </row>
    <row r="1173" spans="9:9" ht="15" customHeight="1">
      <c r="I1173" s="1"/>
    </row>
    <row r="1174" spans="9:9" ht="15" customHeight="1">
      <c r="I1174" s="1"/>
    </row>
    <row r="1175" spans="9:9" ht="15" customHeight="1">
      <c r="I1175" s="1"/>
    </row>
    <row r="1176" spans="9:9" ht="15" customHeight="1">
      <c r="I1176" s="1"/>
    </row>
    <row r="1177" spans="9:9" ht="15" customHeight="1">
      <c r="I1177" s="1"/>
    </row>
    <row r="1178" spans="9:9" ht="15" customHeight="1">
      <c r="I1178" s="1"/>
    </row>
    <row r="1179" spans="9:9" ht="15" customHeight="1">
      <c r="I1179" s="1"/>
    </row>
    <row r="1180" spans="9:9" ht="15" customHeight="1">
      <c r="I1180" s="1"/>
    </row>
    <row r="1181" spans="9:9" ht="15" customHeight="1">
      <c r="I1181" s="1"/>
    </row>
    <row r="1182" spans="9:9" ht="15" customHeight="1">
      <c r="I1182" s="1"/>
    </row>
    <row r="1183" spans="9:9" ht="15" customHeight="1">
      <c r="I1183" s="1"/>
    </row>
    <row r="1184" spans="9:9" ht="15" customHeight="1">
      <c r="I1184" s="1"/>
    </row>
    <row r="1185" spans="9:9" ht="15" customHeight="1">
      <c r="I1185" s="1"/>
    </row>
    <row r="1186" spans="9:9" ht="15" customHeight="1">
      <c r="I1186" s="1"/>
    </row>
    <row r="1187" spans="9:9" ht="15" customHeight="1">
      <c r="I1187" s="1"/>
    </row>
    <row r="1188" spans="9:9" ht="15" customHeight="1">
      <c r="I1188" s="1"/>
    </row>
    <row r="1189" spans="9:9" ht="15" customHeight="1">
      <c r="I1189" s="1"/>
    </row>
    <row r="1190" spans="9:9" ht="15" customHeight="1">
      <c r="I1190" s="1"/>
    </row>
    <row r="1191" spans="9:9" ht="15" customHeight="1">
      <c r="I1191" s="1"/>
    </row>
    <row r="1192" spans="9:9" ht="15" customHeight="1">
      <c r="I1192" s="1"/>
    </row>
    <row r="1193" spans="9:9" ht="15" customHeight="1">
      <c r="I1193" s="1"/>
    </row>
    <row r="1194" spans="9:9" ht="15" customHeight="1">
      <c r="I1194" s="1"/>
    </row>
    <row r="1195" spans="9:9" ht="15" customHeight="1">
      <c r="I1195" s="1"/>
    </row>
    <row r="1196" spans="9:9" ht="15" customHeight="1">
      <c r="I1196" s="1"/>
    </row>
    <row r="1197" spans="9:9" ht="15" customHeight="1">
      <c r="I1197" s="1"/>
    </row>
    <row r="1198" spans="9:9" ht="15" customHeight="1">
      <c r="I1198" s="1"/>
    </row>
    <row r="1199" spans="9:9" ht="15" customHeight="1">
      <c r="I1199" s="1"/>
    </row>
    <row r="1200" spans="9:9" ht="15" customHeight="1">
      <c r="I1200" s="1"/>
    </row>
    <row r="1201" spans="9:9" ht="15" customHeight="1">
      <c r="I1201" s="1"/>
    </row>
    <row r="1202" spans="9:9" ht="15" customHeight="1">
      <c r="I1202" s="1"/>
    </row>
    <row r="1203" spans="9:9" ht="15" customHeight="1">
      <c r="I1203" s="1"/>
    </row>
    <row r="1204" spans="9:9" ht="15" customHeight="1">
      <c r="I1204" s="1"/>
    </row>
    <row r="1205" spans="9:9" ht="15" customHeight="1">
      <c r="I1205" s="1"/>
    </row>
    <row r="1206" spans="9:9" ht="15" customHeight="1">
      <c r="I1206" s="1"/>
    </row>
    <row r="1207" spans="9:9" ht="15" customHeight="1">
      <c r="I1207" s="1"/>
    </row>
    <row r="1208" spans="9:9" ht="15" customHeight="1">
      <c r="I1208" s="1"/>
    </row>
    <row r="1209" spans="9:9" ht="15" customHeight="1">
      <c r="I1209" s="1"/>
    </row>
    <row r="1210" spans="9:9" ht="15" customHeight="1">
      <c r="I1210" s="1"/>
    </row>
    <row r="1211" spans="9:9" ht="15" customHeight="1">
      <c r="I1211" s="1"/>
    </row>
    <row r="1212" spans="9:9" ht="15" customHeight="1">
      <c r="I1212" s="1"/>
    </row>
    <row r="1213" spans="9:9" ht="15" customHeight="1">
      <c r="I1213" s="1"/>
    </row>
    <row r="1214" spans="9:9" ht="15" customHeight="1">
      <c r="I1214" s="1"/>
    </row>
    <row r="1215" spans="9:9" ht="15" customHeight="1">
      <c r="I1215" s="1"/>
    </row>
    <row r="1216" spans="9:9" ht="15" customHeight="1">
      <c r="I1216" s="1"/>
    </row>
    <row r="1217" spans="9:9" ht="15" customHeight="1">
      <c r="I1217" s="1"/>
    </row>
    <row r="1218" spans="9:9" ht="15" customHeight="1">
      <c r="I1218" s="1"/>
    </row>
    <row r="1219" spans="9:9" ht="15" customHeight="1">
      <c r="I1219" s="1"/>
    </row>
    <row r="1220" spans="9:9" ht="15" customHeight="1">
      <c r="I1220" s="1"/>
    </row>
    <row r="1221" spans="9:9" ht="15" customHeight="1">
      <c r="I1221" s="1"/>
    </row>
    <row r="1222" spans="9:9" ht="15" customHeight="1">
      <c r="I1222" s="1"/>
    </row>
    <row r="1223" spans="9:9" ht="15" customHeight="1">
      <c r="I1223" s="1"/>
    </row>
    <row r="1224" spans="9:9" ht="15" customHeight="1">
      <c r="I1224" s="1"/>
    </row>
    <row r="1225" spans="9:9" ht="15" customHeight="1">
      <c r="I1225" s="1"/>
    </row>
    <row r="1226" spans="9:9" ht="15" customHeight="1">
      <c r="I1226" s="1"/>
    </row>
    <row r="1227" spans="9:9" ht="15" customHeight="1">
      <c r="I1227" s="1"/>
    </row>
    <row r="1228" spans="9:9" ht="15" customHeight="1">
      <c r="I1228" s="1"/>
    </row>
    <row r="1229" spans="9:9" ht="15" customHeight="1">
      <c r="I1229" s="1"/>
    </row>
    <row r="1230" spans="9:9" ht="15" customHeight="1">
      <c r="I1230" s="1"/>
    </row>
    <row r="1231" spans="9:9" ht="15" customHeight="1">
      <c r="I1231" s="1"/>
    </row>
    <row r="1232" spans="9:9" ht="15" customHeight="1">
      <c r="I1232" s="1"/>
    </row>
    <row r="1233" spans="9:9" ht="15" customHeight="1">
      <c r="I1233" s="1"/>
    </row>
    <row r="1234" spans="9:9" ht="15" customHeight="1">
      <c r="I1234" s="1"/>
    </row>
    <row r="1235" spans="9:9" ht="15" customHeight="1">
      <c r="I1235" s="1"/>
    </row>
    <row r="1236" spans="9:9" ht="15" customHeight="1">
      <c r="I1236" s="1"/>
    </row>
    <row r="1237" spans="9:9" ht="15" customHeight="1">
      <c r="I1237" s="1"/>
    </row>
    <row r="1238" spans="9:9" ht="15" customHeight="1">
      <c r="I1238" s="1"/>
    </row>
    <row r="1239" spans="9:9" ht="15" customHeight="1">
      <c r="I1239" s="1"/>
    </row>
    <row r="1240" spans="9:9" ht="15" customHeight="1">
      <c r="I1240" s="1"/>
    </row>
    <row r="1241" spans="9:9" ht="15" customHeight="1">
      <c r="I1241" s="1"/>
    </row>
    <row r="1242" spans="9:9" ht="15" customHeight="1">
      <c r="I1242" s="1"/>
    </row>
    <row r="1243" spans="9:9" ht="15" customHeight="1">
      <c r="I1243" s="1"/>
    </row>
    <row r="1244" spans="9:9" ht="15" customHeight="1">
      <c r="I1244" s="1"/>
    </row>
    <row r="1245" spans="9:9" ht="15" customHeight="1">
      <c r="I1245" s="1"/>
    </row>
    <row r="1246" spans="9:9" ht="15" customHeight="1">
      <c r="I1246" s="1"/>
    </row>
    <row r="1247" spans="9:9" ht="15" customHeight="1">
      <c r="I1247" s="1"/>
    </row>
    <row r="1248" spans="9:9" ht="15" customHeight="1">
      <c r="I1248" s="1"/>
    </row>
    <row r="1249" spans="9:9" ht="15" customHeight="1">
      <c r="I1249" s="1"/>
    </row>
    <row r="1250" spans="9:9" ht="15" customHeight="1">
      <c r="I1250" s="1"/>
    </row>
    <row r="1251" spans="9:9" ht="15" customHeight="1">
      <c r="I1251" s="1"/>
    </row>
    <row r="1252" spans="9:9" ht="15" customHeight="1">
      <c r="I1252" s="1"/>
    </row>
    <row r="1253" spans="9:9" ht="15" customHeight="1">
      <c r="I1253" s="1"/>
    </row>
    <row r="1254" spans="9:9" ht="15" customHeight="1">
      <c r="I1254" s="1"/>
    </row>
    <row r="1255" spans="9:9" ht="15" customHeight="1">
      <c r="I1255" s="1"/>
    </row>
    <row r="1256" spans="9:9" ht="15" customHeight="1">
      <c r="I1256" s="1"/>
    </row>
    <row r="1257" spans="9:9" ht="15" customHeight="1">
      <c r="I1257" s="1"/>
    </row>
    <row r="1258" spans="9:9" ht="15" customHeight="1">
      <c r="I1258" s="1"/>
    </row>
    <row r="1259" spans="9:9" ht="15" customHeight="1">
      <c r="I1259" s="1"/>
    </row>
    <row r="1260" spans="9:9" ht="15" customHeight="1">
      <c r="I1260" s="1"/>
    </row>
    <row r="1261" spans="9:9" ht="15" customHeight="1">
      <c r="I1261" s="1"/>
    </row>
    <row r="1262" spans="9:9" ht="15" customHeight="1">
      <c r="I1262" s="1"/>
    </row>
    <row r="1263" spans="9:9" ht="15" customHeight="1">
      <c r="I1263" s="1"/>
    </row>
    <row r="1264" spans="9:9" ht="15" customHeight="1">
      <c r="I1264" s="1"/>
    </row>
    <row r="1265" spans="9:9" ht="15" customHeight="1">
      <c r="I1265" s="1"/>
    </row>
    <row r="1266" spans="9:9" ht="15" customHeight="1">
      <c r="I1266" s="1"/>
    </row>
    <row r="1267" spans="9:9" ht="15" customHeight="1">
      <c r="I1267" s="1"/>
    </row>
    <row r="1268" spans="9:9" ht="15" customHeight="1">
      <c r="I1268" s="1"/>
    </row>
    <row r="1269" spans="9:9" ht="15" customHeight="1">
      <c r="I1269" s="1"/>
    </row>
    <row r="1270" spans="9:9" ht="15" customHeight="1">
      <c r="I1270" s="1"/>
    </row>
    <row r="1271" spans="9:9" ht="15" customHeight="1">
      <c r="I1271" s="1"/>
    </row>
    <row r="1272" spans="9:9" ht="15" customHeight="1">
      <c r="I1272" s="1"/>
    </row>
    <row r="1273" spans="9:9" ht="15" customHeight="1">
      <c r="I1273" s="1"/>
    </row>
    <row r="1274" spans="9:9" ht="15" customHeight="1">
      <c r="I1274" s="1"/>
    </row>
    <row r="1275" spans="9:9" ht="15" customHeight="1">
      <c r="I1275" s="1"/>
    </row>
    <row r="1276" spans="9:9" ht="15" customHeight="1">
      <c r="I1276" s="1"/>
    </row>
    <row r="1277" spans="9:9" ht="15" customHeight="1">
      <c r="I1277" s="1"/>
    </row>
    <row r="1278" spans="9:9" ht="15" customHeight="1">
      <c r="I1278" s="1"/>
    </row>
    <row r="1279" spans="9:9" ht="15" customHeight="1">
      <c r="I1279" s="1"/>
    </row>
    <row r="1280" spans="9:9" ht="15" customHeight="1">
      <c r="I1280" s="1"/>
    </row>
    <row r="1281" spans="9:9" ht="15" customHeight="1">
      <c r="I1281" s="1"/>
    </row>
    <row r="1282" spans="9:9" ht="15" customHeight="1">
      <c r="I1282" s="1"/>
    </row>
    <row r="1283" spans="9:9" ht="15" customHeight="1">
      <c r="I1283" s="1"/>
    </row>
    <row r="1284" spans="9:9" ht="15" customHeight="1">
      <c r="I1284" s="1"/>
    </row>
    <row r="1285" spans="9:9" ht="15" customHeight="1">
      <c r="I1285" s="1"/>
    </row>
    <row r="1286" spans="9:9" ht="15" customHeight="1">
      <c r="I1286" s="1"/>
    </row>
    <row r="1287" spans="9:9" ht="15" customHeight="1">
      <c r="I1287" s="1"/>
    </row>
    <row r="1288" spans="9:9" ht="15" customHeight="1">
      <c r="I1288" s="1"/>
    </row>
    <row r="1289" spans="9:9" ht="15" customHeight="1">
      <c r="I1289" s="1"/>
    </row>
    <row r="1290" spans="9:9" ht="15" customHeight="1">
      <c r="I1290" s="1"/>
    </row>
    <row r="1291" spans="9:9" ht="15" customHeight="1">
      <c r="I1291" s="1"/>
    </row>
    <row r="1292" spans="9:9" ht="15" customHeight="1">
      <c r="I1292" s="1"/>
    </row>
    <row r="1293" spans="9:9" ht="15" customHeight="1">
      <c r="I1293" s="1"/>
    </row>
    <row r="1294" spans="9:9" ht="15" customHeight="1">
      <c r="I1294" s="1"/>
    </row>
    <row r="1295" spans="9:9" ht="15" customHeight="1">
      <c r="I1295" s="1"/>
    </row>
    <row r="1296" spans="9:9" ht="15" customHeight="1">
      <c r="I1296" s="1"/>
    </row>
    <row r="1297" spans="9:9" ht="15" customHeight="1">
      <c r="I1297" s="1"/>
    </row>
    <row r="1298" spans="9:9" ht="15" customHeight="1">
      <c r="I1298" s="1"/>
    </row>
    <row r="1299" spans="9:9" ht="15" customHeight="1">
      <c r="I1299" s="1"/>
    </row>
    <row r="1300" spans="9:9" ht="15" customHeight="1">
      <c r="I1300" s="1"/>
    </row>
    <row r="1301" spans="9:9" ht="15" customHeight="1">
      <c r="I1301" s="1"/>
    </row>
    <row r="1302" spans="9:9" ht="15" customHeight="1">
      <c r="I1302" s="1"/>
    </row>
    <row r="1303" spans="9:9" ht="15" customHeight="1">
      <c r="I1303" s="1"/>
    </row>
    <row r="1304" spans="9:9" ht="15" customHeight="1">
      <c r="I1304" s="1"/>
    </row>
    <row r="1305" spans="9:9" ht="15" customHeight="1">
      <c r="I1305" s="1"/>
    </row>
    <row r="1306" spans="9:9" ht="15" customHeight="1">
      <c r="I1306" s="1"/>
    </row>
    <row r="1307" spans="9:9" ht="15" customHeight="1">
      <c r="I1307" s="1"/>
    </row>
    <row r="1308" spans="9:9" ht="15" customHeight="1">
      <c r="I1308" s="1"/>
    </row>
    <row r="1309" spans="9:9" ht="15" customHeight="1">
      <c r="I1309" s="1"/>
    </row>
    <row r="1310" spans="9:9" ht="15" customHeight="1">
      <c r="I1310" s="1"/>
    </row>
    <row r="1311" spans="9:9" ht="15" customHeight="1">
      <c r="I1311" s="1"/>
    </row>
    <row r="1312" spans="9:9" ht="15" customHeight="1">
      <c r="I1312" s="1"/>
    </row>
    <row r="1313" spans="9:9" ht="15" customHeight="1">
      <c r="I1313" s="1"/>
    </row>
    <row r="1314" spans="9:9" ht="15" customHeight="1">
      <c r="I1314" s="1"/>
    </row>
    <row r="1315" spans="9:9" ht="15" customHeight="1">
      <c r="I1315" s="1"/>
    </row>
    <row r="1316" spans="9:9" ht="15" customHeight="1">
      <c r="I1316" s="1"/>
    </row>
    <row r="1317" spans="9:9" ht="15" customHeight="1">
      <c r="I1317" s="1"/>
    </row>
    <row r="1318" spans="9:9" ht="15" customHeight="1">
      <c r="I1318" s="1"/>
    </row>
    <row r="1319" spans="9:9" ht="15" customHeight="1">
      <c r="I1319" s="1"/>
    </row>
    <row r="1320" spans="9:9" ht="15" customHeight="1">
      <c r="I1320" s="1"/>
    </row>
    <row r="1321" spans="9:9" ht="15" customHeight="1">
      <c r="I1321" s="1"/>
    </row>
    <row r="1322" spans="9:9" ht="15" customHeight="1">
      <c r="I1322" s="1"/>
    </row>
    <row r="1323" spans="9:9" ht="15" customHeight="1">
      <c r="I1323" s="1"/>
    </row>
    <row r="1324" spans="9:9" ht="15" customHeight="1">
      <c r="I1324" s="1"/>
    </row>
    <row r="1325" spans="9:9" ht="15" customHeight="1">
      <c r="I1325" s="1"/>
    </row>
    <row r="1326" spans="9:9" ht="15" customHeight="1">
      <c r="I1326" s="1"/>
    </row>
    <row r="1327" spans="9:9" ht="15" customHeight="1">
      <c r="I1327" s="1"/>
    </row>
    <row r="1328" spans="9:9" ht="15" customHeight="1">
      <c r="I1328" s="1"/>
    </row>
    <row r="1329" spans="9:9" ht="15" customHeight="1">
      <c r="I1329" s="1"/>
    </row>
    <row r="1330" spans="9:9" ht="15" customHeight="1">
      <c r="I1330" s="1"/>
    </row>
    <row r="1331" spans="9:9" ht="15" customHeight="1">
      <c r="I1331" s="1"/>
    </row>
    <row r="1332" spans="9:9" ht="15" customHeight="1">
      <c r="I1332" s="1"/>
    </row>
    <row r="1333" spans="9:9" ht="15" customHeight="1">
      <c r="I1333" s="1"/>
    </row>
    <row r="1334" spans="9:9" ht="15" customHeight="1">
      <c r="I1334" s="1"/>
    </row>
    <row r="1335" spans="9:9" ht="15" customHeight="1">
      <c r="I1335" s="1"/>
    </row>
    <row r="1336" spans="9:9" ht="15" customHeight="1">
      <c r="I1336" s="1"/>
    </row>
    <row r="1337" spans="9:9" ht="15" customHeight="1">
      <c r="I1337" s="1"/>
    </row>
    <row r="1338" spans="9:9" ht="15" customHeight="1">
      <c r="I1338" s="1"/>
    </row>
    <row r="1339" spans="9:9" ht="15" customHeight="1">
      <c r="I1339" s="1"/>
    </row>
    <row r="1340" spans="9:9" ht="15" customHeight="1">
      <c r="I1340" s="1"/>
    </row>
    <row r="1341" spans="9:9" ht="15" customHeight="1">
      <c r="I1341" s="1"/>
    </row>
    <row r="1342" spans="9:9" ht="15" customHeight="1">
      <c r="I1342" s="1"/>
    </row>
    <row r="1343" spans="9:9" ht="15" customHeight="1">
      <c r="I1343" s="1"/>
    </row>
    <row r="1344" spans="9:9" ht="15" customHeight="1">
      <c r="I1344" s="1"/>
    </row>
    <row r="1345" spans="9:9" ht="15" customHeight="1">
      <c r="I1345" s="1"/>
    </row>
    <row r="1346" spans="9:9" ht="15" customHeight="1">
      <c r="I1346" s="1"/>
    </row>
    <row r="1347" spans="9:9" ht="15" customHeight="1">
      <c r="I1347" s="1"/>
    </row>
    <row r="1348" spans="9:9" ht="15" customHeight="1">
      <c r="I1348" s="1"/>
    </row>
    <row r="1349" spans="9:9" ht="15" customHeight="1">
      <c r="I1349" s="1"/>
    </row>
    <row r="1350" spans="9:9" ht="15" customHeight="1">
      <c r="I1350" s="1"/>
    </row>
    <row r="1351" spans="9:9" ht="15" customHeight="1">
      <c r="I1351" s="1"/>
    </row>
    <row r="1352" spans="9:9" ht="15" customHeight="1">
      <c r="I1352" s="1"/>
    </row>
    <row r="1353" spans="9:9" ht="15" customHeight="1">
      <c r="I1353" s="1"/>
    </row>
    <row r="1354" spans="9:9" ht="15" customHeight="1">
      <c r="I1354" s="1"/>
    </row>
    <row r="1355" spans="9:9" ht="15" customHeight="1">
      <c r="I1355" s="1"/>
    </row>
    <row r="1356" spans="9:9" ht="15" customHeight="1">
      <c r="I1356" s="1"/>
    </row>
    <row r="1357" spans="9:9" ht="15" customHeight="1">
      <c r="I1357" s="1"/>
    </row>
    <row r="1358" spans="9:9" ht="15" customHeight="1">
      <c r="I1358" s="1"/>
    </row>
    <row r="1359" spans="9:9" ht="15" customHeight="1">
      <c r="I1359" s="1"/>
    </row>
    <row r="1360" spans="9:9" ht="15" customHeight="1">
      <c r="I1360" s="1"/>
    </row>
    <row r="1361" spans="9:9" ht="15" customHeight="1">
      <c r="I1361" s="1"/>
    </row>
    <row r="1362" spans="9:9" ht="15" customHeight="1">
      <c r="I1362" s="1"/>
    </row>
    <row r="1363" spans="9:9" ht="15" customHeight="1">
      <c r="I1363" s="1"/>
    </row>
    <row r="1364" spans="9:9" ht="15" customHeight="1">
      <c r="I1364" s="1"/>
    </row>
    <row r="1365" spans="9:9" ht="15" customHeight="1">
      <c r="I1365" s="1"/>
    </row>
    <row r="1366" spans="9:9" ht="15" customHeight="1">
      <c r="I1366" s="1"/>
    </row>
    <row r="1367" spans="9:9" ht="15" customHeight="1">
      <c r="I1367" s="1"/>
    </row>
    <row r="1368" spans="9:9" ht="15" customHeight="1">
      <c r="I1368" s="1"/>
    </row>
    <row r="1369" spans="9:9" ht="15" customHeight="1">
      <c r="I1369" s="1"/>
    </row>
    <row r="1370" spans="9:9" ht="15" customHeight="1">
      <c r="I1370" s="1"/>
    </row>
    <row r="1371" spans="9:9" ht="15" customHeight="1">
      <c r="I1371" s="1"/>
    </row>
    <row r="1372" spans="9:9" ht="15" customHeight="1">
      <c r="I1372" s="1"/>
    </row>
    <row r="1373" spans="9:9" ht="15" customHeight="1">
      <c r="I1373" s="1"/>
    </row>
    <row r="1374" spans="9:9" ht="15" customHeight="1">
      <c r="I1374" s="1"/>
    </row>
    <row r="1375" spans="9:9" ht="15" customHeight="1">
      <c r="I1375" s="1"/>
    </row>
    <row r="1376" spans="9:9" ht="15" customHeight="1">
      <c r="I1376" s="1"/>
    </row>
    <row r="1377" spans="9:9" ht="15" customHeight="1">
      <c r="I1377" s="1"/>
    </row>
    <row r="1378" spans="9:9" ht="15" customHeight="1">
      <c r="I1378" s="1"/>
    </row>
    <row r="1379" spans="9:9" ht="15" customHeight="1">
      <c r="I1379" s="1"/>
    </row>
    <row r="1380" spans="9:9" ht="15" customHeight="1">
      <c r="I1380" s="1"/>
    </row>
    <row r="1381" spans="9:9" ht="15" customHeight="1">
      <c r="I1381" s="1"/>
    </row>
    <row r="1382" spans="9:9" ht="15" customHeight="1">
      <c r="I1382" s="1"/>
    </row>
    <row r="1383" spans="9:9" ht="15" customHeight="1">
      <c r="I1383" s="1"/>
    </row>
    <row r="1384" spans="9:9" ht="15" customHeight="1">
      <c r="I1384" s="1"/>
    </row>
    <row r="1385" spans="9:9" ht="15" customHeight="1">
      <c r="I1385" s="1"/>
    </row>
    <row r="1386" spans="9:9" ht="15" customHeight="1">
      <c r="I1386" s="1"/>
    </row>
    <row r="1387" spans="9:9" ht="15" customHeight="1">
      <c r="I1387" s="1"/>
    </row>
    <row r="1388" spans="9:9" ht="15" customHeight="1">
      <c r="I1388" s="1"/>
    </row>
    <row r="1389" spans="9:9" ht="15" customHeight="1">
      <c r="I1389" s="1"/>
    </row>
    <row r="1390" spans="9:9" ht="15" customHeight="1">
      <c r="I1390" s="1"/>
    </row>
    <row r="1391" spans="9:9" ht="15" customHeight="1">
      <c r="I1391" s="1"/>
    </row>
    <row r="1392" spans="9:9" ht="15" customHeight="1">
      <c r="I1392" s="1"/>
    </row>
    <row r="1393" spans="9:9" ht="15" customHeight="1">
      <c r="I1393" s="1"/>
    </row>
    <row r="1394" spans="9:9" ht="15" customHeight="1">
      <c r="I1394" s="1"/>
    </row>
    <row r="1395" spans="9:9" ht="15" customHeight="1">
      <c r="I1395" s="1"/>
    </row>
    <row r="1396" spans="9:9" ht="15" customHeight="1">
      <c r="I1396" s="1"/>
    </row>
    <row r="1397" spans="9:9" ht="15" customHeight="1">
      <c r="I1397" s="1"/>
    </row>
    <row r="1398" spans="9:9" ht="15" customHeight="1">
      <c r="I1398" s="1"/>
    </row>
    <row r="1399" spans="9:9" ht="15" customHeight="1">
      <c r="I1399" s="1"/>
    </row>
    <row r="1400" spans="9:9" ht="15" customHeight="1">
      <c r="I1400" s="1"/>
    </row>
    <row r="1401" spans="9:9" ht="15" customHeight="1">
      <c r="I1401" s="1"/>
    </row>
    <row r="1402" spans="9:9" ht="15" customHeight="1">
      <c r="I1402" s="1"/>
    </row>
    <row r="1403" spans="9:9" ht="15" customHeight="1">
      <c r="I1403" s="1"/>
    </row>
    <row r="1404" spans="9:9" ht="15" customHeight="1">
      <c r="I1404" s="1"/>
    </row>
    <row r="1405" spans="9:9" ht="15" customHeight="1">
      <c r="I1405" s="1"/>
    </row>
    <row r="1406" spans="9:9" ht="15" customHeight="1">
      <c r="I1406" s="1"/>
    </row>
    <row r="1407" spans="9:9" ht="15" customHeight="1">
      <c r="I1407" s="1"/>
    </row>
    <row r="1408" spans="9:9" ht="15" customHeight="1">
      <c r="I1408" s="1"/>
    </row>
    <row r="1409" spans="9:9" ht="15" customHeight="1">
      <c r="I1409" s="1"/>
    </row>
    <row r="1410" spans="9:9" ht="15" customHeight="1">
      <c r="I1410" s="1"/>
    </row>
    <row r="1411" spans="9:9" ht="15" customHeight="1">
      <c r="I1411" s="1"/>
    </row>
    <row r="1412" spans="9:9" ht="15" customHeight="1">
      <c r="I1412" s="1"/>
    </row>
    <row r="1413" spans="9:9" ht="15" customHeight="1">
      <c r="I1413" s="1"/>
    </row>
    <row r="1414" spans="9:9" ht="15" customHeight="1">
      <c r="I1414" s="1"/>
    </row>
    <row r="1415" spans="9:9" ht="15" customHeight="1">
      <c r="I1415" s="1"/>
    </row>
    <row r="1416" spans="9:9" ht="15" customHeight="1">
      <c r="I1416" s="1"/>
    </row>
    <row r="1417" spans="9:9" ht="15" customHeight="1">
      <c r="I1417" s="1"/>
    </row>
    <row r="1418" spans="9:9" ht="15" customHeight="1">
      <c r="I1418" s="1"/>
    </row>
    <row r="1419" spans="9:9" ht="15" customHeight="1">
      <c r="I1419" s="1"/>
    </row>
    <row r="1420" spans="9:9" ht="15" customHeight="1">
      <c r="I1420" s="1"/>
    </row>
    <row r="1421" spans="9:9" ht="15" customHeight="1">
      <c r="I1421" s="1"/>
    </row>
    <row r="1422" spans="9:9" ht="15" customHeight="1">
      <c r="I1422" s="1"/>
    </row>
    <row r="1423" spans="9:9" ht="15" customHeight="1">
      <c r="I1423" s="1"/>
    </row>
    <row r="1424" spans="9:9" ht="15" customHeight="1">
      <c r="I1424" s="1"/>
    </row>
    <row r="1425" spans="9:9" ht="15" customHeight="1">
      <c r="I1425" s="1"/>
    </row>
    <row r="1426" spans="9:9" ht="15" customHeight="1">
      <c r="I1426" s="1"/>
    </row>
    <row r="1427" spans="9:9" ht="15" customHeight="1">
      <c r="I1427" s="1"/>
    </row>
    <row r="1428" spans="9:9" ht="15" customHeight="1">
      <c r="I1428" s="1"/>
    </row>
    <row r="1429" spans="9:9" ht="15" customHeight="1">
      <c r="I1429" s="1"/>
    </row>
    <row r="1430" spans="9:9" ht="15" customHeight="1">
      <c r="I1430" s="1"/>
    </row>
    <row r="1431" spans="9:9" ht="15" customHeight="1">
      <c r="I1431" s="1"/>
    </row>
    <row r="1432" spans="9:9" ht="15" customHeight="1">
      <c r="I1432" s="1"/>
    </row>
    <row r="1433" spans="9:9" ht="15" customHeight="1">
      <c r="I1433" s="1"/>
    </row>
    <row r="1434" spans="9:9" ht="15" customHeight="1">
      <c r="I1434" s="1"/>
    </row>
    <row r="1435" spans="9:9" ht="15" customHeight="1">
      <c r="I1435" s="1"/>
    </row>
    <row r="1436" spans="9:9" ht="15" customHeight="1">
      <c r="I1436" s="1"/>
    </row>
    <row r="1437" spans="9:9" ht="15" customHeight="1">
      <c r="I1437" s="1"/>
    </row>
    <row r="1438" spans="9:9" ht="15" customHeight="1">
      <c r="I1438" s="1"/>
    </row>
    <row r="1439" spans="9:9" ht="15" customHeight="1">
      <c r="I1439" s="1"/>
    </row>
    <row r="1440" spans="9:9" ht="15" customHeight="1">
      <c r="I1440" s="1"/>
    </row>
    <row r="1441" spans="9:9" ht="15" customHeight="1">
      <c r="I1441" s="1"/>
    </row>
    <row r="1442" spans="9:9" ht="15" customHeight="1">
      <c r="I1442" s="1"/>
    </row>
    <row r="1443" spans="9:9" ht="15" customHeight="1">
      <c r="I1443" s="1"/>
    </row>
    <row r="1444" spans="9:9" ht="15" customHeight="1">
      <c r="I1444" s="1"/>
    </row>
    <row r="1445" spans="9:9" ht="15" customHeight="1">
      <c r="I1445" s="1"/>
    </row>
    <row r="1446" spans="9:9" ht="15" customHeight="1">
      <c r="I1446" s="1"/>
    </row>
    <row r="1447" spans="9:9" ht="15" customHeight="1">
      <c r="I1447" s="1"/>
    </row>
    <row r="1448" spans="9:9" ht="15" customHeight="1">
      <c r="I1448" s="1"/>
    </row>
    <row r="1449" spans="9:9" ht="15" customHeight="1">
      <c r="I1449" s="1"/>
    </row>
    <row r="1450" spans="9:9" ht="15" customHeight="1">
      <c r="I1450" s="1"/>
    </row>
    <row r="1451" spans="9:9" ht="15" customHeight="1">
      <c r="I1451" s="1"/>
    </row>
    <row r="1452" spans="9:9" ht="15" customHeight="1">
      <c r="I1452" s="1"/>
    </row>
    <row r="1453" spans="9:9" ht="15" customHeight="1">
      <c r="I1453" s="1"/>
    </row>
    <row r="1454" spans="9:9" ht="15" customHeight="1">
      <c r="I1454" s="1"/>
    </row>
    <row r="1455" spans="9:9" ht="15" customHeight="1">
      <c r="I1455" s="1"/>
    </row>
    <row r="1456" spans="9:9" ht="15" customHeight="1">
      <c r="I1456" s="1"/>
    </row>
    <row r="1457" spans="9:9" ht="15" customHeight="1">
      <c r="I1457" s="1"/>
    </row>
    <row r="1458" spans="9:9" ht="15" customHeight="1">
      <c r="I1458" s="1"/>
    </row>
    <row r="1459" spans="9:9" ht="15" customHeight="1">
      <c r="I1459" s="1"/>
    </row>
    <row r="1460" spans="9:9" ht="15" customHeight="1">
      <c r="I1460" s="1"/>
    </row>
    <row r="1461" spans="9:9" ht="15" customHeight="1">
      <c r="I1461" s="1"/>
    </row>
    <row r="1462" spans="9:9" ht="15" customHeight="1">
      <c r="I1462" s="1"/>
    </row>
    <row r="1463" spans="9:9" ht="15" customHeight="1">
      <c r="I1463" s="1"/>
    </row>
    <row r="1464" spans="9:9" ht="15" customHeight="1">
      <c r="I1464" s="1"/>
    </row>
    <row r="1465" spans="9:9" ht="15" customHeight="1">
      <c r="I1465" s="1"/>
    </row>
    <row r="1466" spans="9:9" ht="15" customHeight="1">
      <c r="I1466" s="1"/>
    </row>
    <row r="1467" spans="9:9" ht="15" customHeight="1">
      <c r="I1467" s="1"/>
    </row>
    <row r="1468" spans="9:9" ht="15" customHeight="1">
      <c r="I1468" s="1"/>
    </row>
    <row r="1469" spans="9:9" ht="15" customHeight="1">
      <c r="I1469" s="1"/>
    </row>
    <row r="1470" spans="9:9" ht="15" customHeight="1">
      <c r="I1470" s="1"/>
    </row>
    <row r="1471" spans="9:9" ht="15" customHeight="1">
      <c r="I1471" s="1"/>
    </row>
    <row r="1472" spans="9:9" ht="15" customHeight="1">
      <c r="I1472" s="1"/>
    </row>
    <row r="1473" spans="9:9" ht="15" customHeight="1">
      <c r="I1473" s="1"/>
    </row>
    <row r="1474" spans="9:9" ht="15" customHeight="1">
      <c r="I1474" s="1"/>
    </row>
    <row r="1475" spans="9:9" ht="15" customHeight="1">
      <c r="I1475" s="1"/>
    </row>
    <row r="1476" spans="9:9" ht="15" customHeight="1">
      <c r="I1476" s="1"/>
    </row>
    <row r="1477" spans="9:9" ht="15" customHeight="1">
      <c r="I1477" s="1"/>
    </row>
    <row r="1478" spans="9:9" ht="15" customHeight="1">
      <c r="I1478" s="1"/>
    </row>
    <row r="1479" spans="9:9" ht="15" customHeight="1">
      <c r="I1479" s="1"/>
    </row>
    <row r="1480" spans="9:9" ht="15" customHeight="1">
      <c r="I1480" s="1"/>
    </row>
    <row r="1481" spans="9:9" ht="15" customHeight="1">
      <c r="I1481" s="1"/>
    </row>
    <row r="1482" spans="9:9" ht="15" customHeight="1">
      <c r="I1482" s="1"/>
    </row>
    <row r="1483" spans="9:9" ht="15" customHeight="1">
      <c r="I1483" s="1"/>
    </row>
    <row r="1484" spans="9:9" ht="15" customHeight="1">
      <c r="I1484" s="1"/>
    </row>
    <row r="1485" spans="9:9" ht="15" customHeight="1">
      <c r="I1485" s="1"/>
    </row>
    <row r="1486" spans="9:9" ht="15" customHeight="1">
      <c r="I1486" s="1"/>
    </row>
    <row r="1487" spans="9:9" ht="15" customHeight="1">
      <c r="I1487" s="1"/>
    </row>
    <row r="1488" spans="9:9" ht="15" customHeight="1">
      <c r="I1488" s="1"/>
    </row>
    <row r="1489" spans="9:9" ht="15" customHeight="1">
      <c r="I1489" s="1"/>
    </row>
    <row r="1490" spans="9:9" ht="15" customHeight="1">
      <c r="I1490" s="1"/>
    </row>
    <row r="1491" spans="9:9" ht="15" customHeight="1">
      <c r="I1491" s="1"/>
    </row>
    <row r="1492" spans="9:9" ht="15" customHeight="1">
      <c r="I1492" s="1"/>
    </row>
    <row r="1493" spans="9:9" ht="15" customHeight="1">
      <c r="I1493" s="1"/>
    </row>
    <row r="1494" spans="9:9" ht="15" customHeight="1">
      <c r="I1494" s="1"/>
    </row>
    <row r="1495" spans="9:9" ht="15" customHeight="1">
      <c r="I1495" s="1"/>
    </row>
    <row r="1496" spans="9:9" ht="15" customHeight="1">
      <c r="I1496" s="1"/>
    </row>
    <row r="1497" spans="9:9" ht="15" customHeight="1">
      <c r="I1497" s="1"/>
    </row>
    <row r="1498" spans="9:9" ht="15" customHeight="1">
      <c r="I1498" s="1"/>
    </row>
    <row r="1499" spans="9:9" ht="15" customHeight="1">
      <c r="I1499" s="1"/>
    </row>
    <row r="1500" spans="9:9" ht="15" customHeight="1">
      <c r="I1500" s="1"/>
    </row>
    <row r="1501" spans="9:9" ht="15" customHeight="1">
      <c r="I1501" s="1"/>
    </row>
    <row r="1502" spans="9:9" ht="15" customHeight="1">
      <c r="I1502" s="1"/>
    </row>
    <row r="1503" spans="9:9" ht="15" customHeight="1">
      <c r="I1503" s="1"/>
    </row>
    <row r="1504" spans="9:9" ht="15" customHeight="1">
      <c r="I1504" s="1"/>
    </row>
    <row r="1505" spans="9:9" ht="15" customHeight="1">
      <c r="I1505" s="1"/>
    </row>
    <row r="1506" spans="9:9" ht="15" customHeight="1">
      <c r="I1506" s="1"/>
    </row>
    <row r="1507" spans="9:9" ht="15" customHeight="1">
      <c r="I1507" s="1"/>
    </row>
    <row r="1508" spans="9:9" ht="15" customHeight="1">
      <c r="I1508" s="1"/>
    </row>
    <row r="1509" spans="9:9" ht="15" customHeight="1">
      <c r="I1509" s="1"/>
    </row>
    <row r="1510" spans="9:9" ht="15" customHeight="1">
      <c r="I1510" s="1"/>
    </row>
    <row r="1511" spans="9:9" ht="15" customHeight="1">
      <c r="I1511" s="1"/>
    </row>
    <row r="1512" spans="9:9" ht="15" customHeight="1">
      <c r="I1512" s="1"/>
    </row>
    <row r="1513" spans="9:9" ht="15" customHeight="1">
      <c r="I1513" s="1"/>
    </row>
    <row r="1514" spans="9:9" ht="15" customHeight="1">
      <c r="I1514" s="1"/>
    </row>
    <row r="1515" spans="9:9" ht="15" customHeight="1">
      <c r="I1515" s="1"/>
    </row>
    <row r="1516" spans="9:9" ht="15" customHeight="1">
      <c r="I1516" s="1"/>
    </row>
    <row r="1517" spans="9:9" ht="15" customHeight="1">
      <c r="I1517" s="1"/>
    </row>
    <row r="1518" spans="9:9" ht="15" customHeight="1">
      <c r="I1518" s="1"/>
    </row>
    <row r="1519" spans="9:9" ht="15" customHeight="1">
      <c r="I1519" s="1"/>
    </row>
    <row r="1520" spans="9:9" ht="15" customHeight="1">
      <c r="I1520" s="1"/>
    </row>
    <row r="1521" spans="9:9" ht="15" customHeight="1">
      <c r="I1521" s="1"/>
    </row>
    <row r="1522" spans="9:9" ht="15" customHeight="1">
      <c r="I1522" s="1"/>
    </row>
    <row r="1523" spans="9:9" ht="15" customHeight="1">
      <c r="I1523" s="1"/>
    </row>
    <row r="1524" spans="9:9" ht="15" customHeight="1">
      <c r="I1524" s="1"/>
    </row>
    <row r="1525" spans="9:9" ht="15" customHeight="1">
      <c r="I1525" s="1"/>
    </row>
    <row r="1526" spans="9:9" ht="15" customHeight="1">
      <c r="I1526" s="1"/>
    </row>
    <row r="1527" spans="9:9" ht="15" customHeight="1">
      <c r="I1527" s="1"/>
    </row>
    <row r="1528" spans="9:9" ht="15" customHeight="1">
      <c r="I1528" s="1"/>
    </row>
    <row r="1529" spans="9:9" ht="15" customHeight="1">
      <c r="I1529" s="1"/>
    </row>
    <row r="1530" spans="9:9" ht="15" customHeight="1">
      <c r="I1530" s="1"/>
    </row>
    <row r="1531" spans="9:9" ht="15" customHeight="1">
      <c r="I1531" s="1"/>
    </row>
    <row r="1532" spans="9:9" ht="15" customHeight="1">
      <c r="I1532" s="1"/>
    </row>
    <row r="1533" spans="9:9" ht="15" customHeight="1">
      <c r="I1533" s="1"/>
    </row>
    <row r="1534" spans="9:9" ht="15" customHeight="1">
      <c r="I1534" s="1"/>
    </row>
    <row r="1535" spans="9:9" ht="15" customHeight="1">
      <c r="I1535" s="1"/>
    </row>
    <row r="1536" spans="9:9" ht="15" customHeight="1">
      <c r="I1536" s="1"/>
    </row>
    <row r="1537" spans="9:9" ht="15" customHeight="1">
      <c r="I1537" s="1"/>
    </row>
    <row r="1538" spans="9:9" ht="15" customHeight="1">
      <c r="I1538" s="1"/>
    </row>
    <row r="1539" spans="9:9" ht="15" customHeight="1">
      <c r="I1539" s="1"/>
    </row>
    <row r="1540" spans="9:9" ht="15" customHeight="1">
      <c r="I1540" s="1"/>
    </row>
    <row r="1541" spans="9:9" ht="15" customHeight="1">
      <c r="I1541" s="1"/>
    </row>
    <row r="1542" spans="9:9" ht="15" customHeight="1">
      <c r="I1542" s="1"/>
    </row>
    <row r="1543" spans="9:9" ht="15" customHeight="1">
      <c r="I1543" s="1"/>
    </row>
    <row r="1544" spans="9:9" ht="15" customHeight="1">
      <c r="I1544" s="1"/>
    </row>
    <row r="1545" spans="9:9" ht="15" customHeight="1">
      <c r="I1545" s="1"/>
    </row>
    <row r="1546" spans="9:9" ht="15" customHeight="1">
      <c r="I1546" s="1"/>
    </row>
    <row r="1547" spans="9:9" ht="15" customHeight="1">
      <c r="I1547" s="1"/>
    </row>
    <row r="1548" spans="9:9" ht="15" customHeight="1">
      <c r="I1548" s="1"/>
    </row>
    <row r="1549" spans="9:9" ht="15" customHeight="1">
      <c r="I1549" s="1"/>
    </row>
    <row r="1550" spans="9:9" ht="15" customHeight="1">
      <c r="I1550" s="1"/>
    </row>
    <row r="1551" spans="9:9" ht="15" customHeight="1">
      <c r="I1551" s="1"/>
    </row>
    <row r="1552" spans="9:9" ht="15" customHeight="1">
      <c r="I1552" s="1"/>
    </row>
    <row r="1553" spans="9:9" ht="15" customHeight="1">
      <c r="I1553" s="1"/>
    </row>
    <row r="1554" spans="9:9" ht="15" customHeight="1">
      <c r="I1554" s="1"/>
    </row>
    <row r="1555" spans="9:9" ht="15" customHeight="1">
      <c r="I1555" s="1"/>
    </row>
    <row r="1556" spans="9:9" ht="15" customHeight="1">
      <c r="I1556" s="1"/>
    </row>
    <row r="1557" spans="9:9" ht="15" customHeight="1">
      <c r="I1557" s="1"/>
    </row>
    <row r="1558" spans="9:9" ht="15" customHeight="1">
      <c r="I1558" s="1"/>
    </row>
    <row r="1559" spans="9:9" ht="15" customHeight="1">
      <c r="I1559" s="1"/>
    </row>
    <row r="1560" spans="9:9" ht="15" customHeight="1">
      <c r="I1560" s="1"/>
    </row>
    <row r="1561" spans="9:9" ht="15" customHeight="1">
      <c r="I1561" s="1"/>
    </row>
    <row r="1562" spans="9:9" ht="15" customHeight="1">
      <c r="I1562" s="1"/>
    </row>
    <row r="1563" spans="9:9" ht="15" customHeight="1">
      <c r="I1563" s="1"/>
    </row>
    <row r="1564" spans="9:9" ht="15" customHeight="1">
      <c r="I1564" s="1"/>
    </row>
    <row r="1565" spans="9:9" ht="15" customHeight="1">
      <c r="I1565" s="1"/>
    </row>
    <row r="1566" spans="9:9" ht="15" customHeight="1">
      <c r="I1566" s="1"/>
    </row>
    <row r="1567" spans="9:9" ht="15" customHeight="1">
      <c r="I1567" s="1"/>
    </row>
    <row r="1568" spans="9:9" ht="15" customHeight="1">
      <c r="I1568" s="1"/>
    </row>
    <row r="1569" spans="9:9" ht="15" customHeight="1">
      <c r="I1569" s="1"/>
    </row>
    <row r="1570" spans="9:9" ht="15" customHeight="1">
      <c r="I1570" s="1"/>
    </row>
    <row r="1571" spans="9:9" ht="15" customHeight="1">
      <c r="I1571" s="1"/>
    </row>
    <row r="1572" spans="9:9" ht="15" customHeight="1">
      <c r="I1572" s="1"/>
    </row>
    <row r="1573" spans="9:9" ht="15" customHeight="1">
      <c r="I1573" s="1"/>
    </row>
    <row r="1574" spans="9:9" ht="15" customHeight="1">
      <c r="I1574" s="1"/>
    </row>
    <row r="1575" spans="9:9" ht="15" customHeight="1">
      <c r="I1575" s="1"/>
    </row>
    <row r="1576" spans="9:9" ht="15" customHeight="1">
      <c r="I1576" s="1"/>
    </row>
    <row r="1577" spans="9:9" ht="15" customHeight="1">
      <c r="I1577" s="1"/>
    </row>
    <row r="1578" spans="9:9" ht="15" customHeight="1">
      <c r="I1578" s="1"/>
    </row>
    <row r="1579" spans="9:9" ht="15" customHeight="1">
      <c r="I1579" s="1"/>
    </row>
    <row r="1580" spans="9:9" ht="15" customHeight="1">
      <c r="I1580" s="1"/>
    </row>
    <row r="1581" spans="9:9" ht="15" customHeight="1">
      <c r="I1581" s="1"/>
    </row>
    <row r="1582" spans="9:9" ht="15" customHeight="1">
      <c r="I1582" s="1"/>
    </row>
    <row r="1583" spans="9:9" ht="15" customHeight="1">
      <c r="I1583" s="1"/>
    </row>
    <row r="1584" spans="9:9" ht="15" customHeight="1">
      <c r="I1584" s="1"/>
    </row>
    <row r="1585" spans="9:9" ht="15" customHeight="1">
      <c r="I1585" s="1"/>
    </row>
    <row r="1586" spans="9:9" ht="15" customHeight="1">
      <c r="I1586" s="1"/>
    </row>
    <row r="1587" spans="9:9" ht="15" customHeight="1">
      <c r="I1587" s="1"/>
    </row>
    <row r="1588" spans="9:9" ht="15" customHeight="1">
      <c r="I1588" s="1"/>
    </row>
    <row r="1589" spans="9:9" ht="15" customHeight="1">
      <c r="I1589" s="1"/>
    </row>
    <row r="1590" spans="9:9" ht="15" customHeight="1">
      <c r="I1590" s="1"/>
    </row>
    <row r="1591" spans="9:9" ht="15" customHeight="1">
      <c r="I1591" s="1"/>
    </row>
    <row r="1592" spans="9:9" ht="15" customHeight="1">
      <c r="I1592" s="1"/>
    </row>
    <row r="1593" spans="9:9" ht="15" customHeight="1">
      <c r="I1593" s="1"/>
    </row>
    <row r="1594" spans="9:9" ht="15" customHeight="1">
      <c r="I1594" s="1"/>
    </row>
    <row r="1595" spans="9:9" ht="15" customHeight="1">
      <c r="I1595" s="1"/>
    </row>
    <row r="1596" spans="9:9" ht="15" customHeight="1">
      <c r="I1596" s="1"/>
    </row>
    <row r="1597" spans="9:9" ht="15" customHeight="1">
      <c r="I1597" s="1"/>
    </row>
    <row r="1598" spans="9:9" ht="15" customHeight="1">
      <c r="I1598" s="1"/>
    </row>
    <row r="1599" spans="9:9" ht="15" customHeight="1">
      <c r="I1599" s="1"/>
    </row>
    <row r="1600" spans="9:9" ht="15" customHeight="1">
      <c r="I1600" s="1"/>
    </row>
    <row r="1601" spans="9:9" ht="15" customHeight="1">
      <c r="I1601" s="1"/>
    </row>
    <row r="1602" spans="9:9" ht="15" customHeight="1">
      <c r="I1602" s="1"/>
    </row>
    <row r="1603" spans="9:9" ht="15" customHeight="1">
      <c r="I1603" s="1"/>
    </row>
    <row r="1604" spans="9:9" ht="15" customHeight="1">
      <c r="I1604" s="1"/>
    </row>
    <row r="1605" spans="9:9" ht="15" customHeight="1">
      <c r="I1605" s="1"/>
    </row>
    <row r="1606" spans="9:9" ht="15" customHeight="1">
      <c r="I1606" s="1"/>
    </row>
    <row r="1607" spans="9:9" ht="15" customHeight="1">
      <c r="I1607" s="1"/>
    </row>
    <row r="1608" spans="9:9" ht="15" customHeight="1">
      <c r="I1608" s="1"/>
    </row>
    <row r="1609" spans="9:9" ht="15" customHeight="1">
      <c r="I1609" s="1"/>
    </row>
    <row r="1610" spans="9:9" ht="15" customHeight="1">
      <c r="I1610" s="1"/>
    </row>
    <row r="1611" spans="9:9" ht="15" customHeight="1">
      <c r="I1611" s="1"/>
    </row>
    <row r="1612" spans="9:9" ht="15" customHeight="1">
      <c r="I1612" s="1"/>
    </row>
    <row r="1613" spans="9:9" ht="15" customHeight="1">
      <c r="I1613" s="1"/>
    </row>
    <row r="1614" spans="9:9" ht="15" customHeight="1">
      <c r="I1614" s="1"/>
    </row>
    <row r="1615" spans="9:9" ht="15" customHeight="1">
      <c r="I1615" s="1"/>
    </row>
    <row r="1616" spans="9:9" ht="15" customHeight="1">
      <c r="I1616" s="1"/>
    </row>
    <row r="1617" spans="9:9" ht="15" customHeight="1">
      <c r="I1617" s="1"/>
    </row>
    <row r="1618" spans="9:9" ht="15" customHeight="1">
      <c r="I1618" s="1"/>
    </row>
    <row r="1619" spans="9:9" ht="15" customHeight="1">
      <c r="I1619" s="1"/>
    </row>
    <row r="1620" spans="9:9" ht="15" customHeight="1">
      <c r="I1620" s="1"/>
    </row>
    <row r="1621" spans="9:9" ht="15" customHeight="1">
      <c r="I1621" s="1"/>
    </row>
    <row r="1622" spans="9:9" ht="15" customHeight="1">
      <c r="I1622" s="1"/>
    </row>
    <row r="1623" spans="9:9" ht="15" customHeight="1">
      <c r="I1623" s="1"/>
    </row>
    <row r="1624" spans="9:9" ht="15" customHeight="1">
      <c r="I1624" s="1"/>
    </row>
    <row r="1625" spans="9:9" ht="15" customHeight="1">
      <c r="I1625" s="1"/>
    </row>
    <row r="1626" spans="9:9" ht="15" customHeight="1">
      <c r="I1626" s="1"/>
    </row>
    <row r="1627" spans="9:9" ht="15" customHeight="1">
      <c r="I1627" s="1"/>
    </row>
    <row r="1628" spans="9:9" ht="15" customHeight="1">
      <c r="I1628" s="1"/>
    </row>
    <row r="1629" spans="9:9" ht="15" customHeight="1">
      <c r="I1629" s="1"/>
    </row>
    <row r="1630" spans="9:9" ht="15" customHeight="1">
      <c r="I1630" s="1"/>
    </row>
    <row r="1631" spans="9:9" ht="15" customHeight="1">
      <c r="I1631" s="1"/>
    </row>
    <row r="1632" spans="9:9" ht="15" customHeight="1">
      <c r="I1632" s="1"/>
    </row>
    <row r="1633" spans="9:9" ht="15" customHeight="1">
      <c r="I1633" s="1"/>
    </row>
    <row r="1634" spans="9:9" ht="15" customHeight="1">
      <c r="I1634" s="1"/>
    </row>
    <row r="1635" spans="9:9" ht="15" customHeight="1">
      <c r="I1635" s="1"/>
    </row>
    <row r="1636" spans="9:9" ht="15" customHeight="1">
      <c r="I1636" s="1"/>
    </row>
    <row r="1637" spans="9:9" ht="15" customHeight="1">
      <c r="I1637" s="1"/>
    </row>
    <row r="1638" spans="9:9" ht="15" customHeight="1">
      <c r="I1638" s="1"/>
    </row>
    <row r="1639" spans="9:9" ht="15" customHeight="1">
      <c r="I1639" s="1"/>
    </row>
    <row r="1640" spans="9:9" ht="15" customHeight="1">
      <c r="I1640" s="1"/>
    </row>
    <row r="1641" spans="9:9" ht="15" customHeight="1">
      <c r="I1641" s="1"/>
    </row>
    <row r="1642" spans="9:9" ht="15" customHeight="1">
      <c r="I1642" s="1"/>
    </row>
    <row r="1643" spans="9:9" ht="15" customHeight="1">
      <c r="I1643" s="1"/>
    </row>
    <row r="1644" spans="9:9" ht="15" customHeight="1">
      <c r="I1644" s="1"/>
    </row>
    <row r="1645" spans="9:9" ht="15" customHeight="1">
      <c r="I1645" s="1"/>
    </row>
    <row r="1646" spans="9:9" ht="15" customHeight="1">
      <c r="I1646" s="1"/>
    </row>
    <row r="1647" spans="9:9" ht="15" customHeight="1">
      <c r="I1647" s="1"/>
    </row>
    <row r="1648" spans="9:9" ht="15" customHeight="1">
      <c r="I1648" s="1"/>
    </row>
    <row r="1649" spans="9:9" ht="15" customHeight="1">
      <c r="I1649" s="1"/>
    </row>
    <row r="1650" spans="9:9" ht="15" customHeight="1">
      <c r="I1650" s="1"/>
    </row>
    <row r="1651" spans="9:9" ht="15" customHeight="1">
      <c r="I1651" s="1"/>
    </row>
    <row r="1652" spans="9:9" ht="15" customHeight="1">
      <c r="I1652" s="1"/>
    </row>
    <row r="1653" spans="9:9" ht="15" customHeight="1">
      <c r="I1653" s="1"/>
    </row>
    <row r="1654" spans="9:9" ht="15" customHeight="1">
      <c r="I1654" s="1"/>
    </row>
    <row r="1655" spans="9:9" ht="15" customHeight="1">
      <c r="I1655" s="1"/>
    </row>
    <row r="1656" spans="9:9" ht="15" customHeight="1">
      <c r="I1656" s="1"/>
    </row>
    <row r="1657" spans="9:9" ht="15" customHeight="1">
      <c r="I1657" s="1"/>
    </row>
    <row r="1658" spans="9:9" ht="15" customHeight="1">
      <c r="I1658" s="1"/>
    </row>
    <row r="1659" spans="9:9" ht="15" customHeight="1">
      <c r="I1659" s="1"/>
    </row>
    <row r="1660" spans="9:9" ht="15" customHeight="1">
      <c r="I1660" s="1"/>
    </row>
    <row r="1661" spans="9:9" ht="15" customHeight="1">
      <c r="I1661" s="1"/>
    </row>
    <row r="1662" spans="9:9" ht="15" customHeight="1">
      <c r="I1662" s="1"/>
    </row>
    <row r="1663" spans="9:9" ht="15" customHeight="1">
      <c r="I1663" s="1"/>
    </row>
    <row r="1664" spans="9:9" ht="15" customHeight="1">
      <c r="I1664" s="1"/>
    </row>
    <row r="1665" spans="9:9" ht="15" customHeight="1">
      <c r="I1665" s="1"/>
    </row>
    <row r="1666" spans="9:9" ht="15" customHeight="1">
      <c r="I1666" s="1"/>
    </row>
    <row r="1667" spans="9:9" ht="15" customHeight="1">
      <c r="I1667" s="1"/>
    </row>
    <row r="1668" spans="9:9" ht="15" customHeight="1">
      <c r="I1668" s="1"/>
    </row>
    <row r="1669" spans="9:9" ht="15" customHeight="1">
      <c r="I1669" s="1"/>
    </row>
    <row r="1670" spans="9:9" ht="15" customHeight="1">
      <c r="I1670" s="1"/>
    </row>
    <row r="1671" spans="9:9" ht="15" customHeight="1">
      <c r="I1671" s="1"/>
    </row>
    <row r="1672" spans="9:9" ht="15" customHeight="1">
      <c r="I1672" s="1"/>
    </row>
    <row r="1673" spans="9:9" ht="15" customHeight="1">
      <c r="I1673" s="1"/>
    </row>
    <row r="1674" spans="9:9" ht="15" customHeight="1">
      <c r="I1674" s="1"/>
    </row>
    <row r="1675" spans="9:9" ht="15" customHeight="1">
      <c r="I1675" s="1"/>
    </row>
    <row r="1676" spans="9:9" ht="15" customHeight="1">
      <c r="I1676" s="1"/>
    </row>
    <row r="1677" spans="9:9" ht="15" customHeight="1">
      <c r="I1677" s="1"/>
    </row>
    <row r="1678" spans="9:9" ht="15" customHeight="1">
      <c r="I1678" s="1"/>
    </row>
    <row r="1679" spans="9:9" ht="15" customHeight="1">
      <c r="I1679" s="1"/>
    </row>
    <row r="1680" spans="9:9" ht="15" customHeight="1">
      <c r="I1680" s="1"/>
    </row>
    <row r="1681" spans="9:9" ht="15" customHeight="1">
      <c r="I1681" s="1"/>
    </row>
    <row r="1682" spans="9:9" ht="15" customHeight="1">
      <c r="I1682" s="1"/>
    </row>
    <row r="1683" spans="9:9" ht="15" customHeight="1">
      <c r="I1683" s="1"/>
    </row>
    <row r="1684" spans="9:9" ht="15" customHeight="1">
      <c r="I1684" s="1"/>
    </row>
    <row r="1685" spans="9:9" ht="15" customHeight="1">
      <c r="I1685" s="1"/>
    </row>
    <row r="1686" spans="9:9" ht="15" customHeight="1">
      <c r="I1686" s="1"/>
    </row>
    <row r="1687" spans="9:9" ht="15" customHeight="1">
      <c r="I1687" s="1"/>
    </row>
    <row r="1688" spans="9:9" ht="15" customHeight="1">
      <c r="I1688" s="1"/>
    </row>
    <row r="1689" spans="9:9" ht="15" customHeight="1">
      <c r="I1689" s="1"/>
    </row>
    <row r="1690" spans="9:9" ht="15" customHeight="1">
      <c r="I1690" s="1"/>
    </row>
    <row r="1691" spans="9:9" ht="15" customHeight="1">
      <c r="I1691" s="1"/>
    </row>
    <row r="1692" spans="9:9" ht="15" customHeight="1">
      <c r="I1692" s="1"/>
    </row>
    <row r="1693" spans="9:9" ht="15" customHeight="1">
      <c r="I1693" s="1"/>
    </row>
    <row r="1694" spans="9:9" ht="15" customHeight="1">
      <c r="I1694" s="1"/>
    </row>
    <row r="1695" spans="9:9" ht="15" customHeight="1">
      <c r="I1695" s="1"/>
    </row>
    <row r="1696" spans="9:9" ht="15" customHeight="1">
      <c r="I1696" s="1"/>
    </row>
    <row r="1697" spans="9:9" ht="15" customHeight="1">
      <c r="I1697" s="1"/>
    </row>
    <row r="1698" spans="9:9" ht="15" customHeight="1">
      <c r="I1698" s="1"/>
    </row>
    <row r="1699" spans="9:9" ht="15" customHeight="1">
      <c r="I1699" s="1"/>
    </row>
    <row r="1700" spans="9:9" ht="15" customHeight="1">
      <c r="I1700" s="1"/>
    </row>
    <row r="1701" spans="9:9" ht="15" customHeight="1">
      <c r="I1701" s="1"/>
    </row>
    <row r="1702" spans="9:9" ht="15" customHeight="1">
      <c r="I1702" s="1"/>
    </row>
    <row r="1703" spans="9:9" ht="15" customHeight="1">
      <c r="I1703" s="1"/>
    </row>
    <row r="1704" spans="9:9" ht="15" customHeight="1">
      <c r="I1704" s="1"/>
    </row>
    <row r="1705" spans="9:9" ht="15" customHeight="1">
      <c r="I1705" s="1"/>
    </row>
    <row r="1706" spans="9:9" ht="15" customHeight="1">
      <c r="I1706" s="1"/>
    </row>
    <row r="1707" spans="9:9" ht="15" customHeight="1">
      <c r="I1707" s="1"/>
    </row>
    <row r="1708" spans="9:9" ht="15" customHeight="1">
      <c r="I1708" s="1"/>
    </row>
    <row r="1709" spans="9:9" ht="15" customHeight="1">
      <c r="I1709" s="1"/>
    </row>
    <row r="1710" spans="9:9" ht="15" customHeight="1">
      <c r="I1710" s="1"/>
    </row>
    <row r="1711" spans="9:9" ht="15" customHeight="1">
      <c r="I1711" s="1"/>
    </row>
    <row r="1712" spans="9:9" ht="15" customHeight="1">
      <c r="I1712" s="1"/>
    </row>
    <row r="1713" spans="9:9" ht="15" customHeight="1">
      <c r="I1713" s="1"/>
    </row>
    <row r="1714" spans="9:9" ht="15" customHeight="1">
      <c r="I1714" s="1"/>
    </row>
    <row r="1715" spans="9:9" ht="15" customHeight="1">
      <c r="I1715" s="1"/>
    </row>
    <row r="1716" spans="9:9" ht="15" customHeight="1">
      <c r="I1716" s="1"/>
    </row>
    <row r="1717" spans="9:9" ht="15" customHeight="1">
      <c r="I1717" s="1"/>
    </row>
    <row r="1718" spans="9:9" ht="15" customHeight="1">
      <c r="I1718" s="1"/>
    </row>
    <row r="1719" spans="9:9" ht="15" customHeight="1">
      <c r="I1719" s="1"/>
    </row>
    <row r="1720" spans="9:9" ht="15" customHeight="1">
      <c r="I1720" s="1"/>
    </row>
    <row r="1721" spans="9:9" ht="15" customHeight="1">
      <c r="I1721" s="1"/>
    </row>
    <row r="1722" spans="9:9" ht="15" customHeight="1">
      <c r="I1722" s="1"/>
    </row>
    <row r="1723" spans="9:9" ht="15" customHeight="1">
      <c r="I1723" s="1"/>
    </row>
    <row r="1724" spans="9:9" ht="15" customHeight="1">
      <c r="I1724" s="1"/>
    </row>
    <row r="1725" spans="9:9" ht="15" customHeight="1">
      <c r="I1725" s="1"/>
    </row>
    <row r="1726" spans="9:9" ht="15" customHeight="1">
      <c r="I1726" s="1"/>
    </row>
    <row r="1727" spans="9:9" ht="15" customHeight="1">
      <c r="I1727" s="1"/>
    </row>
    <row r="1728" spans="9:9" ht="15" customHeight="1">
      <c r="I1728" s="1"/>
    </row>
    <row r="1729" spans="9:9" ht="15" customHeight="1">
      <c r="I1729" s="1"/>
    </row>
    <row r="1730" spans="9:9" ht="15" customHeight="1">
      <c r="I1730" s="1"/>
    </row>
    <row r="1731" spans="9:9" ht="15" customHeight="1">
      <c r="I1731" s="1"/>
    </row>
    <row r="1732" spans="9:9" ht="15" customHeight="1">
      <c r="I1732" s="1"/>
    </row>
    <row r="1733" spans="9:9" ht="15" customHeight="1">
      <c r="I1733" s="1"/>
    </row>
    <row r="1734" spans="9:9" ht="15" customHeight="1">
      <c r="I1734" s="1"/>
    </row>
    <row r="1735" spans="9:9" ht="15" customHeight="1">
      <c r="I1735" s="1"/>
    </row>
    <row r="1736" spans="9:9" ht="15" customHeight="1">
      <c r="I1736" s="1"/>
    </row>
    <row r="1737" spans="9:9" ht="15" customHeight="1">
      <c r="I1737" s="1"/>
    </row>
    <row r="1738" spans="9:9" ht="15" customHeight="1">
      <c r="I1738" s="1"/>
    </row>
    <row r="1739" spans="9:9" ht="15" customHeight="1">
      <c r="I1739" s="1"/>
    </row>
    <row r="1740" spans="9:9" ht="15" customHeight="1">
      <c r="I1740" s="1"/>
    </row>
    <row r="1741" spans="9:9" ht="15" customHeight="1">
      <c r="I1741" s="1"/>
    </row>
    <row r="1742" spans="9:9" ht="15" customHeight="1">
      <c r="I1742" s="1"/>
    </row>
    <row r="1743" spans="9:9" ht="15" customHeight="1">
      <c r="I1743" s="1"/>
    </row>
    <row r="1744" spans="9:9" ht="15" customHeight="1">
      <c r="I1744" s="1"/>
    </row>
    <row r="1745" spans="9:9" ht="15" customHeight="1">
      <c r="I1745" s="1"/>
    </row>
    <row r="1746" spans="9:9" ht="15" customHeight="1">
      <c r="I1746" s="1"/>
    </row>
    <row r="1747" spans="9:9" ht="15" customHeight="1">
      <c r="I1747" s="1"/>
    </row>
    <row r="1748" spans="9:9" ht="15" customHeight="1">
      <c r="I1748" s="1"/>
    </row>
    <row r="1749" spans="9:9" ht="15" customHeight="1">
      <c r="I1749" s="1"/>
    </row>
    <row r="1750" spans="9:9" ht="15" customHeight="1">
      <c r="I1750" s="1"/>
    </row>
    <row r="1751" spans="9:9" ht="15" customHeight="1">
      <c r="I1751" s="1"/>
    </row>
    <row r="1752" spans="9:9" ht="15" customHeight="1">
      <c r="I1752" s="1"/>
    </row>
    <row r="1753" spans="9:9" ht="15" customHeight="1">
      <c r="I1753" s="1"/>
    </row>
    <row r="1754" spans="9:9" ht="15" customHeight="1">
      <c r="I1754" s="1"/>
    </row>
    <row r="1755" spans="9:9" ht="15" customHeight="1">
      <c r="I1755" s="1"/>
    </row>
    <row r="1756" spans="9:9" ht="15" customHeight="1">
      <c r="I1756" s="1"/>
    </row>
    <row r="1757" spans="9:9" ht="15" customHeight="1">
      <c r="I1757" s="1"/>
    </row>
    <row r="1758" spans="9:9" ht="15" customHeight="1">
      <c r="I1758" s="1"/>
    </row>
    <row r="1759" spans="9:9" ht="15" customHeight="1">
      <c r="I1759" s="1"/>
    </row>
    <row r="1760" spans="9:9" ht="15" customHeight="1">
      <c r="I1760" s="1"/>
    </row>
    <row r="1761" spans="9:9" ht="15" customHeight="1">
      <c r="I1761" s="1"/>
    </row>
    <row r="1762" spans="9:9" ht="15" customHeight="1">
      <c r="I1762" s="1"/>
    </row>
    <row r="1763" spans="9:9" ht="15" customHeight="1">
      <c r="I1763" s="1"/>
    </row>
    <row r="1764" spans="9:9" ht="15" customHeight="1">
      <c r="I1764" s="1"/>
    </row>
    <row r="1765" spans="9:9" ht="15" customHeight="1">
      <c r="I1765" s="1"/>
    </row>
    <row r="1766" spans="9:9" ht="15" customHeight="1">
      <c r="I1766" s="1"/>
    </row>
    <row r="1767" spans="9:9" ht="15" customHeight="1">
      <c r="I1767" s="1"/>
    </row>
    <row r="1768" spans="9:9" ht="15" customHeight="1">
      <c r="I1768" s="1"/>
    </row>
    <row r="1769" spans="9:9" ht="15" customHeight="1">
      <c r="I1769" s="1"/>
    </row>
    <row r="1770" spans="9:9" ht="15" customHeight="1">
      <c r="I1770" s="1"/>
    </row>
    <row r="1771" spans="9:9" ht="15" customHeight="1">
      <c r="I1771" s="1"/>
    </row>
    <row r="1772" spans="9:9" ht="15" customHeight="1">
      <c r="I1772" s="1"/>
    </row>
    <row r="1773" spans="9:9" ht="15" customHeight="1">
      <c r="I1773" s="1"/>
    </row>
    <row r="1774" spans="9:9" ht="15" customHeight="1">
      <c r="I1774" s="1"/>
    </row>
    <row r="1775" spans="9:9" ht="15" customHeight="1">
      <c r="I1775" s="1"/>
    </row>
    <row r="1776" spans="9:9" ht="15" customHeight="1">
      <c r="I1776" s="1"/>
    </row>
    <row r="1777" spans="9:9" ht="15" customHeight="1">
      <c r="I1777" s="1"/>
    </row>
    <row r="1778" spans="9:9" ht="15" customHeight="1">
      <c r="I1778" s="1"/>
    </row>
    <row r="1779" spans="9:9" ht="15" customHeight="1">
      <c r="I1779" s="1"/>
    </row>
    <row r="1780" spans="9:9" ht="15" customHeight="1">
      <c r="I1780" s="1"/>
    </row>
    <row r="1781" spans="9:9" ht="15" customHeight="1">
      <c r="I1781" s="1"/>
    </row>
    <row r="1782" spans="9:9" ht="15" customHeight="1">
      <c r="I1782" s="1"/>
    </row>
    <row r="1783" spans="9:9" ht="15" customHeight="1">
      <c r="I1783" s="1"/>
    </row>
    <row r="1784" spans="9:9" ht="15" customHeight="1">
      <c r="I1784" s="1"/>
    </row>
    <row r="1785" spans="9:9" ht="15" customHeight="1">
      <c r="I1785" s="1"/>
    </row>
    <row r="1786" spans="9:9" ht="15" customHeight="1">
      <c r="I1786" s="1"/>
    </row>
    <row r="1787" spans="9:9" ht="15" customHeight="1">
      <c r="I1787" s="1"/>
    </row>
    <row r="1788" spans="9:9" ht="15" customHeight="1">
      <c r="I1788" s="1"/>
    </row>
    <row r="1789" spans="9:9" ht="15" customHeight="1">
      <c r="I1789" s="1"/>
    </row>
    <row r="1790" spans="9:9" ht="15" customHeight="1">
      <c r="I1790" s="1"/>
    </row>
    <row r="1791" spans="9:9" ht="15" customHeight="1">
      <c r="I1791" s="1"/>
    </row>
    <row r="1792" spans="9:9" ht="15" customHeight="1">
      <c r="I1792" s="1"/>
    </row>
    <row r="1793" spans="9:9" ht="15" customHeight="1">
      <c r="I1793" s="1"/>
    </row>
    <row r="1794" spans="9:9" ht="15" customHeight="1">
      <c r="I1794" s="1"/>
    </row>
    <row r="1795" spans="9:9" ht="15" customHeight="1">
      <c r="I1795" s="1"/>
    </row>
    <row r="1796" spans="9:9" ht="15" customHeight="1">
      <c r="I1796" s="1"/>
    </row>
    <row r="1797" spans="9:9" ht="15" customHeight="1">
      <c r="I1797" s="1"/>
    </row>
    <row r="1798" spans="9:9" ht="15" customHeight="1">
      <c r="I1798" s="1"/>
    </row>
    <row r="1799" spans="9:9" ht="15" customHeight="1">
      <c r="I1799" s="1"/>
    </row>
    <row r="1800" spans="9:9" ht="15" customHeight="1">
      <c r="I1800" s="1"/>
    </row>
    <row r="1801" spans="9:9" ht="15" customHeight="1">
      <c r="I1801" s="1"/>
    </row>
    <row r="1802" spans="9:9" ht="15" customHeight="1">
      <c r="I1802" s="1"/>
    </row>
    <row r="1803" spans="9:9" ht="15" customHeight="1">
      <c r="I1803" s="1"/>
    </row>
    <row r="1804" spans="9:9" ht="15" customHeight="1">
      <c r="I1804" s="1"/>
    </row>
    <row r="1805" spans="9:9" ht="15" customHeight="1">
      <c r="I1805" s="1"/>
    </row>
    <row r="1806" spans="9:9" ht="15" customHeight="1">
      <c r="I1806" s="1"/>
    </row>
    <row r="1807" spans="9:9" ht="15" customHeight="1">
      <c r="I1807" s="1"/>
    </row>
    <row r="1808" spans="9:9" ht="15" customHeight="1">
      <c r="I1808" s="1"/>
    </row>
    <row r="1809" spans="9:9" ht="15" customHeight="1">
      <c r="I1809" s="1"/>
    </row>
    <row r="1810" spans="9:9" ht="15" customHeight="1">
      <c r="I1810" s="1"/>
    </row>
    <row r="1811" spans="9:9" ht="15" customHeight="1">
      <c r="I1811" s="1"/>
    </row>
    <row r="1812" spans="9:9" ht="15" customHeight="1">
      <c r="I1812" s="1"/>
    </row>
    <row r="1813" spans="9:9" ht="15" customHeight="1">
      <c r="I1813" s="1"/>
    </row>
    <row r="1814" spans="9:9" ht="15" customHeight="1">
      <c r="I1814" s="1"/>
    </row>
    <row r="1815" spans="9:9" ht="15" customHeight="1">
      <c r="I1815" s="1"/>
    </row>
    <row r="1816" spans="9:9" ht="15" customHeight="1">
      <c r="I1816" s="1"/>
    </row>
    <row r="1817" spans="9:9" ht="15" customHeight="1">
      <c r="I1817" s="1"/>
    </row>
    <row r="1818" spans="9:9" ht="15" customHeight="1">
      <c r="I1818" s="1"/>
    </row>
    <row r="1819" spans="9:9" ht="15" customHeight="1">
      <c r="I1819" s="1"/>
    </row>
    <row r="1820" spans="9:9" ht="15" customHeight="1">
      <c r="I1820" s="1"/>
    </row>
    <row r="1821" spans="9:9" ht="15" customHeight="1">
      <c r="I1821" s="1"/>
    </row>
    <row r="1822" spans="9:9" ht="15" customHeight="1">
      <c r="I1822" s="1"/>
    </row>
    <row r="1823" spans="9:9" ht="15" customHeight="1">
      <c r="I1823" s="1"/>
    </row>
    <row r="1824" spans="9:9" ht="15" customHeight="1">
      <c r="I1824" s="1"/>
    </row>
    <row r="1825" spans="9:9" ht="15" customHeight="1">
      <c r="I1825" s="1"/>
    </row>
    <row r="1826" spans="9:9" ht="15" customHeight="1">
      <c r="I1826" s="1"/>
    </row>
    <row r="1827" spans="9:9" ht="15" customHeight="1">
      <c r="I1827" s="1"/>
    </row>
    <row r="1828" spans="9:9" ht="15" customHeight="1">
      <c r="I1828" s="1"/>
    </row>
    <row r="1829" spans="9:9" ht="15" customHeight="1">
      <c r="I1829" s="1"/>
    </row>
    <row r="1830" spans="9:9" ht="15" customHeight="1">
      <c r="I1830" s="1"/>
    </row>
    <row r="1831" spans="9:9" ht="15" customHeight="1">
      <c r="I1831" s="1"/>
    </row>
    <row r="1832" spans="9:9" ht="15" customHeight="1">
      <c r="I1832" s="1"/>
    </row>
    <row r="1833" spans="9:9" ht="15" customHeight="1">
      <c r="I1833" s="1"/>
    </row>
    <row r="1834" spans="9:9" ht="15" customHeight="1">
      <c r="I1834" s="1"/>
    </row>
    <row r="1835" spans="9:9" ht="15" customHeight="1">
      <c r="I1835" s="1"/>
    </row>
    <row r="1836" spans="9:9" ht="15" customHeight="1">
      <c r="I1836" s="1"/>
    </row>
    <row r="1837" spans="9:9" ht="15" customHeight="1">
      <c r="I1837" s="1"/>
    </row>
    <row r="1838" spans="9:9" ht="15" customHeight="1">
      <c r="I1838" s="1"/>
    </row>
    <row r="1839" spans="9:9" ht="15" customHeight="1">
      <c r="I1839" s="1"/>
    </row>
    <row r="1840" spans="9:9" ht="15" customHeight="1">
      <c r="I1840" s="1"/>
    </row>
    <row r="1841" spans="9:9" ht="15" customHeight="1">
      <c r="I1841" s="1"/>
    </row>
    <row r="1842" spans="9:9" ht="15" customHeight="1">
      <c r="I1842" s="1"/>
    </row>
    <row r="1843" spans="9:9" ht="15" customHeight="1">
      <c r="I1843" s="1"/>
    </row>
    <row r="1844" spans="9:9" ht="15" customHeight="1">
      <c r="I1844" s="1"/>
    </row>
    <row r="1845" spans="9:9" ht="15" customHeight="1">
      <c r="I1845" s="1"/>
    </row>
    <row r="1846" spans="9:9" ht="15" customHeight="1">
      <c r="I1846" s="1"/>
    </row>
    <row r="1847" spans="9:9" ht="15" customHeight="1">
      <c r="I1847" s="1"/>
    </row>
    <row r="1848" spans="9:9" ht="15" customHeight="1">
      <c r="I1848" s="1"/>
    </row>
    <row r="1849" spans="9:9" ht="15" customHeight="1">
      <c r="I1849" s="1"/>
    </row>
    <row r="1850" spans="9:9" ht="15" customHeight="1">
      <c r="I1850" s="1"/>
    </row>
    <row r="1851" spans="9:9" ht="15" customHeight="1">
      <c r="I1851" s="1"/>
    </row>
    <row r="1852" spans="9:9" ht="15" customHeight="1">
      <c r="I1852" s="1"/>
    </row>
    <row r="1853" spans="9:9" ht="15" customHeight="1">
      <c r="I1853" s="1"/>
    </row>
    <row r="1854" spans="9:9" ht="15" customHeight="1">
      <c r="I1854" s="1"/>
    </row>
    <row r="1855" spans="9:9" ht="15" customHeight="1">
      <c r="I1855" s="1"/>
    </row>
    <row r="1856" spans="9:9" ht="15" customHeight="1">
      <c r="I1856" s="1"/>
    </row>
    <row r="1857" spans="9:9" ht="15" customHeight="1">
      <c r="I1857" s="1"/>
    </row>
    <row r="1858" spans="9:9" ht="15" customHeight="1">
      <c r="I1858" s="1"/>
    </row>
    <row r="1859" spans="9:9" ht="15" customHeight="1">
      <c r="I1859" s="1"/>
    </row>
    <row r="1860" spans="9:9" ht="15" customHeight="1">
      <c r="I1860" s="1"/>
    </row>
    <row r="1861" spans="9:9" ht="15" customHeight="1">
      <c r="I1861" s="1"/>
    </row>
    <row r="1862" spans="9:9" ht="15" customHeight="1">
      <c r="I1862" s="1"/>
    </row>
    <row r="1863" spans="9:9" ht="15" customHeight="1">
      <c r="I1863" s="1"/>
    </row>
    <row r="1864" spans="9:9" ht="15" customHeight="1">
      <c r="I1864" s="1"/>
    </row>
    <row r="1865" spans="9:9" ht="15" customHeight="1">
      <c r="I1865" s="1"/>
    </row>
    <row r="1866" spans="9:9" ht="15" customHeight="1">
      <c r="I1866" s="1"/>
    </row>
    <row r="1867" spans="9:9" ht="15" customHeight="1">
      <c r="I1867" s="1"/>
    </row>
    <row r="1868" spans="9:9" ht="15" customHeight="1">
      <c r="I1868" s="1"/>
    </row>
    <row r="1869" spans="9:9" ht="15" customHeight="1">
      <c r="I1869" s="1"/>
    </row>
    <row r="1870" spans="9:9" ht="15" customHeight="1">
      <c r="I1870" s="1"/>
    </row>
    <row r="1871" spans="9:9" ht="15" customHeight="1">
      <c r="I1871" s="1"/>
    </row>
    <row r="1872" spans="9:9" ht="15" customHeight="1">
      <c r="I1872" s="1"/>
    </row>
    <row r="1873" spans="9:9" ht="15" customHeight="1">
      <c r="I1873" s="1"/>
    </row>
    <row r="1874" spans="9:9" ht="15" customHeight="1">
      <c r="I1874" s="1"/>
    </row>
    <row r="1875" spans="9:9" ht="15" customHeight="1">
      <c r="I1875" s="1"/>
    </row>
    <row r="1876" spans="9:9" ht="15" customHeight="1">
      <c r="I1876" s="1"/>
    </row>
    <row r="1877" spans="9:9" ht="15" customHeight="1">
      <c r="I1877" s="1"/>
    </row>
    <row r="1878" spans="9:9" ht="15" customHeight="1">
      <c r="I1878" s="1"/>
    </row>
    <row r="1879" spans="9:9" ht="15" customHeight="1">
      <c r="I1879" s="1"/>
    </row>
    <row r="1880" spans="9:9" ht="15" customHeight="1">
      <c r="I1880" s="1"/>
    </row>
    <row r="1881" spans="9:9" ht="15" customHeight="1">
      <c r="I1881" s="1"/>
    </row>
    <row r="1882" spans="9:9" ht="15" customHeight="1">
      <c r="I1882" s="1"/>
    </row>
    <row r="1883" spans="9:9" ht="15" customHeight="1">
      <c r="I1883" s="1"/>
    </row>
    <row r="1884" spans="9:9" ht="15" customHeight="1">
      <c r="I1884" s="1"/>
    </row>
    <row r="1885" spans="9:9" ht="15" customHeight="1">
      <c r="I1885" s="1"/>
    </row>
    <row r="1886" spans="9:9" ht="15" customHeight="1">
      <c r="I1886" s="1"/>
    </row>
    <row r="1887" spans="9:9" ht="15" customHeight="1">
      <c r="I1887" s="1"/>
    </row>
    <row r="1888" spans="9:9" ht="15" customHeight="1">
      <c r="I1888" s="1"/>
    </row>
    <row r="1889" spans="9:9" ht="15" customHeight="1">
      <c r="I1889" s="1"/>
    </row>
    <row r="1890" spans="9:9" ht="15" customHeight="1">
      <c r="I1890" s="1"/>
    </row>
    <row r="1891" spans="9:9" ht="15" customHeight="1">
      <c r="I1891" s="1"/>
    </row>
    <row r="1892" spans="9:9" ht="15" customHeight="1">
      <c r="I1892" s="1"/>
    </row>
    <row r="1893" spans="9:9" ht="15" customHeight="1">
      <c r="I1893" s="1"/>
    </row>
    <row r="1894" spans="9:9" ht="15" customHeight="1">
      <c r="I1894" s="1"/>
    </row>
    <row r="1895" spans="9:9" ht="15" customHeight="1">
      <c r="I1895" s="1"/>
    </row>
    <row r="1896" spans="9:9" ht="15" customHeight="1">
      <c r="I1896" s="1"/>
    </row>
    <row r="1897" spans="9:9" ht="15" customHeight="1">
      <c r="I1897" s="1"/>
    </row>
    <row r="1898" spans="9:9" ht="15" customHeight="1">
      <c r="I1898" s="1"/>
    </row>
    <row r="1899" spans="9:9" ht="15" customHeight="1">
      <c r="I1899" s="1"/>
    </row>
    <row r="1900" spans="9:9" ht="15" customHeight="1">
      <c r="I1900" s="1"/>
    </row>
    <row r="1901" spans="9:9" ht="15" customHeight="1">
      <c r="I1901" s="1"/>
    </row>
    <row r="1902" spans="9:9" ht="15" customHeight="1">
      <c r="I1902" s="1"/>
    </row>
    <row r="1903" spans="9:9" ht="15" customHeight="1">
      <c r="I1903" s="1"/>
    </row>
    <row r="1904" spans="9:9" ht="15" customHeight="1">
      <c r="I1904" s="1"/>
    </row>
    <row r="1905" spans="9:9" ht="15" customHeight="1">
      <c r="I1905" s="1"/>
    </row>
    <row r="1906" spans="9:9" ht="15" customHeight="1">
      <c r="I1906" s="1"/>
    </row>
    <row r="1907" spans="9:9" ht="15" customHeight="1">
      <c r="I1907" s="1"/>
    </row>
    <row r="1908" spans="9:9" ht="15" customHeight="1">
      <c r="I1908" s="1"/>
    </row>
    <row r="1909" spans="9:9" ht="15" customHeight="1">
      <c r="I1909" s="1"/>
    </row>
    <row r="1910" spans="9:9" ht="15" customHeight="1">
      <c r="I1910" s="1"/>
    </row>
    <row r="1911" spans="9:9" ht="15" customHeight="1">
      <c r="I1911" s="1"/>
    </row>
    <row r="1912" spans="9:9" ht="15" customHeight="1">
      <c r="I1912" s="1"/>
    </row>
    <row r="1913" spans="9:9" ht="15" customHeight="1">
      <c r="I1913" s="1"/>
    </row>
    <row r="1914" spans="9:9" ht="15" customHeight="1">
      <c r="I1914" s="1"/>
    </row>
    <row r="1915" spans="9:9" ht="15" customHeight="1">
      <c r="I1915" s="1"/>
    </row>
    <row r="1916" spans="9:9" ht="15" customHeight="1">
      <c r="I1916" s="1"/>
    </row>
    <row r="1917" spans="9:9" ht="15" customHeight="1">
      <c r="I1917" s="1"/>
    </row>
    <row r="1918" spans="9:9" ht="15" customHeight="1">
      <c r="I1918" s="1"/>
    </row>
    <row r="1919" spans="9:9" ht="15" customHeight="1">
      <c r="I1919" s="1"/>
    </row>
    <row r="1920" spans="9:9" ht="15" customHeight="1">
      <c r="I1920" s="1"/>
    </row>
    <row r="1921" spans="9:9" ht="15" customHeight="1">
      <c r="I1921" s="1"/>
    </row>
    <row r="1922" spans="9:9" ht="15" customHeight="1">
      <c r="I1922" s="1"/>
    </row>
    <row r="1923" spans="9:9" ht="15" customHeight="1">
      <c r="I1923" s="1"/>
    </row>
    <row r="1924" spans="9:9" ht="15" customHeight="1">
      <c r="I1924" s="1"/>
    </row>
    <row r="1925" spans="9:9" ht="15" customHeight="1">
      <c r="I1925" s="1"/>
    </row>
    <row r="1926" spans="9:9" ht="15" customHeight="1">
      <c r="I1926" s="1"/>
    </row>
    <row r="1927" spans="9:9" ht="15" customHeight="1">
      <c r="I1927" s="1"/>
    </row>
    <row r="1928" spans="9:9" ht="15" customHeight="1">
      <c r="I1928" s="1"/>
    </row>
    <row r="1929" spans="9:9" ht="15" customHeight="1">
      <c r="I1929" s="1"/>
    </row>
    <row r="1930" spans="9:9" ht="15" customHeight="1">
      <c r="I1930" s="1"/>
    </row>
    <row r="1931" spans="9:9" ht="15" customHeight="1">
      <c r="I1931" s="1"/>
    </row>
    <row r="1932" spans="9:9" ht="15" customHeight="1">
      <c r="I1932" s="1"/>
    </row>
    <row r="1933" spans="9:9" ht="15" customHeight="1">
      <c r="I1933" s="1"/>
    </row>
    <row r="1934" spans="9:9" ht="15" customHeight="1">
      <c r="I1934" s="1"/>
    </row>
    <row r="1935" spans="9:9" ht="15" customHeight="1">
      <c r="I1935" s="1"/>
    </row>
    <row r="1936" spans="9:9" ht="15" customHeight="1">
      <c r="I1936" s="1"/>
    </row>
    <row r="1937" spans="9:9" ht="15" customHeight="1">
      <c r="I1937" s="1"/>
    </row>
    <row r="1938" spans="9:9" ht="15" customHeight="1">
      <c r="I1938" s="1"/>
    </row>
    <row r="1939" spans="9:9" ht="15" customHeight="1">
      <c r="I1939" s="1"/>
    </row>
    <row r="1940" spans="9:9" ht="15" customHeight="1">
      <c r="I1940" s="1"/>
    </row>
    <row r="1941" spans="9:9" ht="15" customHeight="1">
      <c r="I1941" s="1"/>
    </row>
    <row r="1942" spans="9:9" ht="15" customHeight="1">
      <c r="I1942" s="1"/>
    </row>
    <row r="1943" spans="9:9" ht="15" customHeight="1">
      <c r="I1943" s="1"/>
    </row>
    <row r="1944" spans="9:9" ht="15" customHeight="1">
      <c r="I1944" s="1"/>
    </row>
    <row r="1945" spans="9:9" ht="15" customHeight="1">
      <c r="I1945" s="1"/>
    </row>
    <row r="1946" spans="9:9" ht="15" customHeight="1">
      <c r="I1946" s="1"/>
    </row>
    <row r="1947" spans="9:9" ht="15" customHeight="1">
      <c r="I1947" s="1"/>
    </row>
    <row r="1948" spans="9:9" ht="15" customHeight="1">
      <c r="I1948" s="1"/>
    </row>
    <row r="1949" spans="9:9" ht="15" customHeight="1">
      <c r="I1949" s="1"/>
    </row>
    <row r="1950" spans="9:9" ht="15" customHeight="1">
      <c r="I1950" s="1"/>
    </row>
    <row r="1951" spans="9:9" ht="15" customHeight="1">
      <c r="I1951" s="1"/>
    </row>
    <row r="1952" spans="9:9" ht="15" customHeight="1">
      <c r="I1952" s="1"/>
    </row>
    <row r="1953" spans="9:9" ht="15" customHeight="1">
      <c r="I1953" s="1"/>
    </row>
    <row r="1954" spans="9:9" ht="15" customHeight="1">
      <c r="I1954" s="1"/>
    </row>
    <row r="1955" spans="9:9" ht="15" customHeight="1">
      <c r="I1955" s="1"/>
    </row>
    <row r="1956" spans="9:9" ht="15" customHeight="1">
      <c r="I1956" s="1"/>
    </row>
    <row r="1957" spans="9:9" ht="15" customHeight="1">
      <c r="I1957" s="1"/>
    </row>
    <row r="1958" spans="9:9" ht="15" customHeight="1">
      <c r="I1958" s="1"/>
    </row>
    <row r="1959" spans="9:9" ht="15" customHeight="1">
      <c r="I1959" s="1"/>
    </row>
    <row r="1960" spans="9:9" ht="15" customHeight="1">
      <c r="I1960" s="1"/>
    </row>
    <row r="1961" spans="9:9" ht="15" customHeight="1">
      <c r="I1961" s="1"/>
    </row>
    <row r="1962" spans="9:9" ht="15" customHeight="1">
      <c r="I1962" s="1"/>
    </row>
    <row r="1963" spans="9:9" ht="15" customHeight="1">
      <c r="I1963" s="1"/>
    </row>
    <row r="1964" spans="9:9" ht="15" customHeight="1">
      <c r="I1964" s="1"/>
    </row>
    <row r="1965" spans="9:9" ht="15" customHeight="1">
      <c r="I1965" s="1"/>
    </row>
    <row r="1966" spans="9:9" ht="15" customHeight="1">
      <c r="I1966" s="1"/>
    </row>
    <row r="1967" spans="9:9" ht="15" customHeight="1">
      <c r="I1967" s="1"/>
    </row>
    <row r="1968" spans="9:9" ht="15" customHeight="1">
      <c r="I1968" s="1"/>
    </row>
    <row r="1969" spans="9:9" ht="15" customHeight="1">
      <c r="I1969" s="1"/>
    </row>
    <row r="1970" spans="9:9" ht="15" customHeight="1">
      <c r="I1970" s="1"/>
    </row>
    <row r="1971" spans="9:9" ht="15" customHeight="1">
      <c r="I1971" s="1"/>
    </row>
    <row r="1972" spans="9:9" ht="15" customHeight="1">
      <c r="I1972" s="1"/>
    </row>
    <row r="1973" spans="9:9" ht="15" customHeight="1">
      <c r="I1973" s="1"/>
    </row>
    <row r="1974" spans="9:9" ht="15" customHeight="1">
      <c r="I1974" s="1"/>
    </row>
    <row r="1975" spans="9:9" ht="15" customHeight="1">
      <c r="I1975" s="1"/>
    </row>
    <row r="1976" spans="9:9" ht="15" customHeight="1">
      <c r="I1976" s="1"/>
    </row>
    <row r="1977" spans="9:9" ht="15" customHeight="1">
      <c r="I1977" s="1"/>
    </row>
    <row r="1978" spans="9:9" ht="15" customHeight="1">
      <c r="I1978" s="1"/>
    </row>
    <row r="1979" spans="9:9" ht="15" customHeight="1">
      <c r="I1979" s="1"/>
    </row>
    <row r="1980" spans="9:9" ht="15" customHeight="1">
      <c r="I1980" s="1"/>
    </row>
    <row r="1981" spans="9:9" ht="15" customHeight="1">
      <c r="I1981" s="1"/>
    </row>
    <row r="1982" spans="9:9" ht="15" customHeight="1">
      <c r="I1982" s="1"/>
    </row>
    <row r="1983" spans="9:9" ht="15" customHeight="1">
      <c r="I1983" s="1"/>
    </row>
    <row r="1984" spans="9:9" ht="15" customHeight="1">
      <c r="I1984" s="1"/>
    </row>
    <row r="1985" spans="9:9" ht="15" customHeight="1">
      <c r="I1985" s="1"/>
    </row>
    <row r="1986" spans="9:9" ht="15" customHeight="1">
      <c r="I1986" s="1"/>
    </row>
    <row r="1987" spans="9:9" ht="15" customHeight="1">
      <c r="I1987" s="1"/>
    </row>
    <row r="1988" spans="9:9" ht="15" customHeight="1">
      <c r="I1988" s="1"/>
    </row>
    <row r="1989" spans="9:9" ht="15" customHeight="1">
      <c r="I1989" s="1"/>
    </row>
    <row r="1990" spans="9:9" ht="15" customHeight="1">
      <c r="I1990" s="1"/>
    </row>
    <row r="1991" spans="9:9" ht="15" customHeight="1">
      <c r="I1991" s="1"/>
    </row>
    <row r="1992" spans="9:9" ht="15" customHeight="1">
      <c r="I1992" s="1"/>
    </row>
    <row r="1993" spans="9:9" ht="15" customHeight="1">
      <c r="I1993" s="1"/>
    </row>
    <row r="1994" spans="9:9" ht="15" customHeight="1">
      <c r="I1994" s="1"/>
    </row>
    <row r="1995" spans="9:9" ht="15" customHeight="1">
      <c r="I1995" s="1"/>
    </row>
    <row r="1996" spans="9:9" ht="15" customHeight="1">
      <c r="I1996" s="1"/>
    </row>
    <row r="1997" spans="9:9" ht="15" customHeight="1">
      <c r="I1997" s="1"/>
    </row>
    <row r="1998" spans="9:9" ht="15" customHeight="1">
      <c r="I1998" s="1"/>
    </row>
    <row r="1999" spans="9:9" ht="15" customHeight="1">
      <c r="I1999" s="1"/>
    </row>
    <row r="2000" spans="9:9" ht="15" customHeight="1">
      <c r="I2000" s="1"/>
    </row>
    <row r="2001" spans="9:9" ht="15" customHeight="1">
      <c r="I2001" s="1"/>
    </row>
    <row r="2002" spans="9:9" ht="15" customHeight="1">
      <c r="I2002" s="1"/>
    </row>
    <row r="2003" spans="9:9" ht="15" customHeight="1">
      <c r="I2003" s="1"/>
    </row>
    <row r="2004" spans="9:9" ht="15" customHeight="1">
      <c r="I2004" s="1"/>
    </row>
    <row r="2005" spans="9:9" ht="15" customHeight="1">
      <c r="I2005" s="1"/>
    </row>
    <row r="2006" spans="9:9" ht="15" customHeight="1">
      <c r="I2006" s="1"/>
    </row>
    <row r="2007" spans="9:9" ht="15" customHeight="1">
      <c r="I2007" s="1"/>
    </row>
    <row r="2008" spans="9:9" ht="15" customHeight="1">
      <c r="I2008" s="1"/>
    </row>
    <row r="2009" spans="9:9" ht="15" customHeight="1">
      <c r="I2009" s="1"/>
    </row>
    <row r="2010" spans="9:9" ht="15" customHeight="1">
      <c r="I2010" s="1"/>
    </row>
    <row r="2011" spans="9:9" ht="15" customHeight="1">
      <c r="I2011" s="1"/>
    </row>
    <row r="2012" spans="9:9" ht="15" customHeight="1">
      <c r="I2012" s="1"/>
    </row>
    <row r="2013" spans="9:9" ht="15" customHeight="1">
      <c r="I2013" s="1"/>
    </row>
    <row r="2014" spans="9:9" ht="15" customHeight="1">
      <c r="I2014" s="1"/>
    </row>
    <row r="2015" spans="9:9" ht="15" customHeight="1">
      <c r="I2015" s="1"/>
    </row>
    <row r="2016" spans="9:9" ht="15" customHeight="1">
      <c r="I2016" s="1"/>
    </row>
    <row r="2017" spans="9:9" ht="15" customHeight="1">
      <c r="I2017" s="1"/>
    </row>
    <row r="2018" spans="9:9" ht="15" customHeight="1">
      <c r="I2018" s="1"/>
    </row>
    <row r="2019" spans="9:9" ht="15" customHeight="1">
      <c r="I2019" s="1"/>
    </row>
    <row r="2020" spans="9:9" ht="15" customHeight="1">
      <c r="I2020" s="1"/>
    </row>
    <row r="2021" spans="9:9" ht="15" customHeight="1">
      <c r="I2021" s="1"/>
    </row>
    <row r="2022" spans="9:9" ht="15" customHeight="1">
      <c r="I2022" s="1"/>
    </row>
    <row r="2023" spans="9:9" ht="15" customHeight="1">
      <c r="I2023" s="1"/>
    </row>
    <row r="2024" spans="9:9" ht="15" customHeight="1">
      <c r="I2024" s="1"/>
    </row>
    <row r="2025" spans="9:9" ht="15" customHeight="1">
      <c r="I2025" s="1"/>
    </row>
    <row r="2026" spans="9:9" ht="15" customHeight="1">
      <c r="I2026" s="1"/>
    </row>
    <row r="2027" spans="9:9" ht="15" customHeight="1">
      <c r="I2027" s="1"/>
    </row>
    <row r="2028" spans="9:9" ht="15" customHeight="1">
      <c r="I2028" s="1"/>
    </row>
    <row r="2029" spans="9:9" ht="15" customHeight="1">
      <c r="I2029" s="1"/>
    </row>
    <row r="2030" spans="9:9" ht="15" customHeight="1">
      <c r="I2030" s="1"/>
    </row>
    <row r="2031" spans="9:9" ht="15" customHeight="1">
      <c r="I2031" s="1"/>
    </row>
    <row r="2032" spans="9:9" ht="15" customHeight="1">
      <c r="I2032" s="1"/>
    </row>
    <row r="2033" spans="9:9" ht="15" customHeight="1">
      <c r="I2033" s="1"/>
    </row>
    <row r="2034" spans="9:9" ht="15" customHeight="1">
      <c r="I2034" s="1"/>
    </row>
    <row r="2035" spans="9:9" ht="15" customHeight="1">
      <c r="I2035" s="1"/>
    </row>
    <row r="2036" spans="9:9" ht="15" customHeight="1">
      <c r="I2036" s="1"/>
    </row>
    <row r="2037" spans="9:9" ht="15" customHeight="1">
      <c r="I2037" s="1"/>
    </row>
    <row r="2038" spans="9:9" ht="15" customHeight="1">
      <c r="I2038" s="1"/>
    </row>
    <row r="2039" spans="9:9" ht="15" customHeight="1">
      <c r="I2039" s="1"/>
    </row>
    <row r="2040" spans="9:9" ht="15" customHeight="1">
      <c r="I2040" s="1"/>
    </row>
    <row r="2041" spans="9:9" ht="15" customHeight="1">
      <c r="I2041" s="1"/>
    </row>
    <row r="2042" spans="9:9" ht="15" customHeight="1">
      <c r="I2042" s="1"/>
    </row>
    <row r="2043" spans="9:9" ht="15" customHeight="1">
      <c r="I2043" s="1"/>
    </row>
    <row r="2044" spans="9:9" ht="15" customHeight="1">
      <c r="I2044" s="1"/>
    </row>
    <row r="2045" spans="9:9" ht="15" customHeight="1">
      <c r="I2045" s="1"/>
    </row>
    <row r="2046" spans="9:9" ht="15" customHeight="1">
      <c r="I2046" s="1"/>
    </row>
    <row r="2047" spans="9:9" ht="15" customHeight="1">
      <c r="I2047" s="1"/>
    </row>
    <row r="2048" spans="9:9" ht="15" customHeight="1">
      <c r="I2048" s="1"/>
    </row>
    <row r="2049" spans="9:9" ht="15" customHeight="1">
      <c r="I2049" s="1"/>
    </row>
    <row r="2050" spans="9:9" ht="15" customHeight="1">
      <c r="I2050" s="1"/>
    </row>
    <row r="2051" spans="9:9" ht="15" customHeight="1">
      <c r="I2051" s="1"/>
    </row>
    <row r="2052" spans="9:9" ht="15" customHeight="1">
      <c r="I2052" s="1"/>
    </row>
    <row r="2053" spans="9:9" ht="15" customHeight="1">
      <c r="I2053" s="1"/>
    </row>
    <row r="2054" spans="9:9" ht="15" customHeight="1">
      <c r="I2054" s="1"/>
    </row>
    <row r="2055" spans="9:9" ht="15" customHeight="1">
      <c r="I2055" s="1"/>
    </row>
    <row r="2056" spans="9:9" ht="15" customHeight="1">
      <c r="I2056" s="1"/>
    </row>
    <row r="2057" spans="9:9" ht="15" customHeight="1">
      <c r="I2057" s="1"/>
    </row>
    <row r="2058" spans="9:9" ht="15" customHeight="1">
      <c r="I2058" s="1"/>
    </row>
    <row r="2059" spans="9:9" ht="15" customHeight="1">
      <c r="I2059" s="1"/>
    </row>
    <row r="2060" spans="9:9" ht="15" customHeight="1">
      <c r="I2060" s="1"/>
    </row>
    <row r="2061" spans="9:9" ht="15" customHeight="1">
      <c r="I2061" s="1"/>
    </row>
    <row r="2062" spans="9:9" ht="15" customHeight="1">
      <c r="I2062" s="1"/>
    </row>
    <row r="2063" spans="9:9" ht="15" customHeight="1">
      <c r="I2063" s="1"/>
    </row>
    <row r="2064" spans="9:9" ht="15" customHeight="1">
      <c r="I2064" s="1"/>
    </row>
    <row r="2065" spans="9:9" ht="15" customHeight="1">
      <c r="I2065" s="1"/>
    </row>
    <row r="2066" spans="9:9" ht="15" customHeight="1">
      <c r="I2066" s="1"/>
    </row>
    <row r="2067" spans="9:9" ht="15" customHeight="1">
      <c r="I2067" s="1"/>
    </row>
    <row r="2068" spans="9:9" ht="15" customHeight="1">
      <c r="I2068" s="1"/>
    </row>
    <row r="2069" spans="9:9" ht="15" customHeight="1">
      <c r="I2069" s="1"/>
    </row>
    <row r="2070" spans="9:9" ht="15" customHeight="1">
      <c r="I2070" s="1"/>
    </row>
    <row r="2071" spans="9:9" ht="15" customHeight="1">
      <c r="I2071" s="1"/>
    </row>
    <row r="2072" spans="9:9" ht="15" customHeight="1">
      <c r="I2072" s="1"/>
    </row>
    <row r="2073" spans="9:9" ht="15" customHeight="1">
      <c r="I2073" s="1"/>
    </row>
    <row r="2074" spans="9:9" ht="15" customHeight="1">
      <c r="I2074" s="1"/>
    </row>
    <row r="2075" spans="9:9" ht="15" customHeight="1">
      <c r="I2075" s="1"/>
    </row>
    <row r="2076" spans="9:9" ht="15" customHeight="1">
      <c r="I2076" s="1"/>
    </row>
    <row r="2077" spans="9:9" ht="15" customHeight="1">
      <c r="I2077" s="1"/>
    </row>
    <row r="2078" spans="9:9" ht="15" customHeight="1">
      <c r="I2078" s="1"/>
    </row>
    <row r="2079" spans="9:9" ht="15" customHeight="1">
      <c r="I2079" s="1"/>
    </row>
    <row r="2080" spans="9:9" ht="15" customHeight="1">
      <c r="I2080" s="1"/>
    </row>
    <row r="2081" spans="9:9" ht="15" customHeight="1">
      <c r="I2081" s="1"/>
    </row>
    <row r="2082" spans="9:9" ht="15" customHeight="1">
      <c r="I2082" s="1"/>
    </row>
    <row r="2083" spans="9:9" ht="15" customHeight="1">
      <c r="I2083" s="1"/>
    </row>
    <row r="2084" spans="9:9" ht="15" customHeight="1">
      <c r="I2084" s="1"/>
    </row>
    <row r="2085" spans="9:9" ht="15" customHeight="1">
      <c r="I2085" s="1"/>
    </row>
    <row r="2086" spans="9:9" ht="15" customHeight="1">
      <c r="I2086" s="1"/>
    </row>
    <row r="2087" spans="9:9" ht="15" customHeight="1">
      <c r="I2087" s="1"/>
    </row>
    <row r="2088" spans="9:9" ht="15" customHeight="1">
      <c r="I2088" s="1"/>
    </row>
    <row r="2089" spans="9:9" ht="15" customHeight="1">
      <c r="I2089" s="1"/>
    </row>
    <row r="2090" spans="9:9" ht="15" customHeight="1">
      <c r="I2090" s="1"/>
    </row>
    <row r="2091" spans="9:9" ht="15" customHeight="1">
      <c r="I2091" s="1"/>
    </row>
    <row r="2092" spans="9:9" ht="15" customHeight="1">
      <c r="I2092" s="1"/>
    </row>
    <row r="2093" spans="9:9" ht="15" customHeight="1">
      <c r="I2093" s="1"/>
    </row>
    <row r="2094" spans="9:9" ht="15" customHeight="1">
      <c r="I2094" s="1"/>
    </row>
    <row r="2095" spans="9:9" ht="15" customHeight="1">
      <c r="I2095" s="1"/>
    </row>
    <row r="2096" spans="9:9" ht="15" customHeight="1">
      <c r="I2096" s="1"/>
    </row>
    <row r="2097" spans="9:9" ht="15" customHeight="1">
      <c r="I2097" s="1"/>
    </row>
    <row r="2098" spans="9:9" ht="15" customHeight="1">
      <c r="I2098" s="1"/>
    </row>
    <row r="2099" spans="9:9" ht="15" customHeight="1">
      <c r="I2099" s="1"/>
    </row>
    <row r="2100" spans="9:9" ht="15" customHeight="1">
      <c r="I2100" s="1"/>
    </row>
    <row r="2101" spans="9:9" ht="15" customHeight="1">
      <c r="I2101" s="1"/>
    </row>
    <row r="2102" spans="9:9" ht="15" customHeight="1">
      <c r="I2102" s="1"/>
    </row>
    <row r="2103" spans="9:9" ht="15" customHeight="1">
      <c r="I2103" s="1"/>
    </row>
    <row r="2104" spans="9:9" ht="15" customHeight="1">
      <c r="I2104" s="1"/>
    </row>
    <row r="2105" spans="9:9" ht="15" customHeight="1">
      <c r="I2105" s="1"/>
    </row>
    <row r="2106" spans="9:9" ht="15" customHeight="1">
      <c r="I2106" s="1"/>
    </row>
    <row r="2107" spans="9:9" ht="15" customHeight="1">
      <c r="I2107" s="1"/>
    </row>
    <row r="2108" spans="9:9" ht="15" customHeight="1">
      <c r="I2108" s="1"/>
    </row>
    <row r="2109" spans="9:9" ht="15" customHeight="1">
      <c r="I2109" s="1"/>
    </row>
    <row r="2110" spans="9:9" ht="15" customHeight="1">
      <c r="I2110" s="1"/>
    </row>
    <row r="2111" spans="9:9" ht="15" customHeight="1">
      <c r="I2111" s="1"/>
    </row>
    <row r="2112" spans="9:9" ht="15" customHeight="1">
      <c r="I2112" s="1"/>
    </row>
    <row r="2113" spans="9:9" ht="15" customHeight="1">
      <c r="I2113" s="1"/>
    </row>
    <row r="2114" spans="9:9" ht="15" customHeight="1">
      <c r="I2114" s="1"/>
    </row>
    <row r="2115" spans="9:9" ht="15" customHeight="1">
      <c r="I2115" s="1"/>
    </row>
    <row r="2116" spans="9:9" ht="15" customHeight="1">
      <c r="I2116" s="1"/>
    </row>
    <row r="2117" spans="9:9" ht="15" customHeight="1">
      <c r="I2117" s="1"/>
    </row>
    <row r="2118" spans="9:9" ht="15" customHeight="1">
      <c r="I2118" s="1"/>
    </row>
    <row r="2119" spans="9:9" ht="15" customHeight="1">
      <c r="I2119" s="1"/>
    </row>
    <row r="2120" spans="9:9" ht="15" customHeight="1">
      <c r="I2120" s="1"/>
    </row>
    <row r="2121" spans="9:9" ht="15" customHeight="1">
      <c r="I2121" s="1"/>
    </row>
    <row r="2122" spans="9:9" ht="15" customHeight="1">
      <c r="I2122" s="1"/>
    </row>
    <row r="2123" spans="9:9" ht="15" customHeight="1">
      <c r="I2123" s="1"/>
    </row>
    <row r="2124" spans="9:9" ht="15" customHeight="1">
      <c r="I2124" s="1"/>
    </row>
    <row r="2125" spans="9:9" ht="15" customHeight="1">
      <c r="I2125" s="1"/>
    </row>
    <row r="2126" spans="9:9" ht="15" customHeight="1">
      <c r="I2126" s="1"/>
    </row>
    <row r="2127" spans="9:9" ht="15" customHeight="1">
      <c r="I2127" s="1"/>
    </row>
    <row r="2128" spans="9:9" ht="15" customHeight="1">
      <c r="I2128" s="1"/>
    </row>
    <row r="2129" spans="9:9" ht="15" customHeight="1">
      <c r="I2129" s="1"/>
    </row>
    <row r="2130" spans="9:9" ht="15" customHeight="1">
      <c r="I2130" s="1"/>
    </row>
    <row r="2131" spans="9:9" ht="15" customHeight="1">
      <c r="I2131" s="1"/>
    </row>
    <row r="2132" spans="9:9" ht="15" customHeight="1">
      <c r="I2132" s="1"/>
    </row>
    <row r="2133" spans="9:9" ht="15" customHeight="1">
      <c r="I2133" s="1"/>
    </row>
    <row r="2134" spans="9:9" ht="15" customHeight="1">
      <c r="I2134" s="1"/>
    </row>
    <row r="2135" spans="9:9" ht="15" customHeight="1">
      <c r="I2135" s="1"/>
    </row>
    <row r="2136" spans="9:9" ht="15" customHeight="1">
      <c r="I2136" s="1"/>
    </row>
    <row r="2137" spans="9:9" ht="15" customHeight="1">
      <c r="I2137" s="1"/>
    </row>
    <row r="2138" spans="9:9" ht="15" customHeight="1">
      <c r="I2138" s="1"/>
    </row>
    <row r="2139" spans="9:9" ht="15" customHeight="1">
      <c r="I2139" s="1"/>
    </row>
    <row r="2140" spans="9:9" ht="15" customHeight="1">
      <c r="I2140" s="1"/>
    </row>
    <row r="2141" spans="9:9" ht="15" customHeight="1">
      <c r="I2141" s="1"/>
    </row>
    <row r="2142" spans="9:9" ht="15" customHeight="1">
      <c r="I2142" s="1"/>
    </row>
    <row r="2143" spans="9:9" ht="15" customHeight="1">
      <c r="I2143" s="1"/>
    </row>
    <row r="2144" spans="9:9" ht="15" customHeight="1">
      <c r="I2144" s="1"/>
    </row>
    <row r="2145" spans="9:9" ht="15" customHeight="1">
      <c r="I2145" s="1"/>
    </row>
    <row r="2146" spans="9:9" ht="15" customHeight="1">
      <c r="I2146" s="1"/>
    </row>
    <row r="2147" spans="9:9" ht="15" customHeight="1">
      <c r="I2147" s="1"/>
    </row>
    <row r="2148" spans="9:9" ht="15" customHeight="1">
      <c r="I2148" s="1"/>
    </row>
    <row r="2149" spans="9:9" ht="15" customHeight="1">
      <c r="I2149" s="1"/>
    </row>
    <row r="2150" spans="9:9" ht="15" customHeight="1">
      <c r="I2150" s="1"/>
    </row>
    <row r="2151" spans="9:9" ht="15" customHeight="1">
      <c r="I2151" s="1"/>
    </row>
    <row r="2152" spans="9:9" ht="15" customHeight="1">
      <c r="I2152" s="1"/>
    </row>
    <row r="2153" spans="9:9" ht="15" customHeight="1">
      <c r="I2153" s="1"/>
    </row>
    <row r="2154" spans="9:9" ht="15" customHeight="1">
      <c r="I2154" s="1"/>
    </row>
    <row r="2155" spans="9:9" ht="15" customHeight="1">
      <c r="I2155" s="1"/>
    </row>
    <row r="2156" spans="9:9" ht="15" customHeight="1">
      <c r="I2156" s="1"/>
    </row>
    <row r="2157" spans="9:9" ht="15" customHeight="1">
      <c r="I2157" s="1"/>
    </row>
    <row r="2158" spans="9:9" ht="15" customHeight="1">
      <c r="I2158" s="1"/>
    </row>
    <row r="2159" spans="9:9" ht="15" customHeight="1">
      <c r="I2159" s="1"/>
    </row>
    <row r="2160" spans="9:9" ht="15" customHeight="1">
      <c r="I2160" s="1"/>
    </row>
    <row r="2161" spans="9:9" ht="15" customHeight="1">
      <c r="I2161" s="1"/>
    </row>
    <row r="2162" spans="9:9" ht="15" customHeight="1">
      <c r="I2162" s="1"/>
    </row>
    <row r="2163" spans="9:9" ht="15" customHeight="1">
      <c r="I2163" s="1"/>
    </row>
    <row r="2164" spans="9:9" ht="15" customHeight="1">
      <c r="I2164" s="1"/>
    </row>
    <row r="2165" spans="9:9" ht="15" customHeight="1">
      <c r="I2165" s="1"/>
    </row>
    <row r="2166" spans="9:9" ht="15" customHeight="1">
      <c r="I2166" s="1"/>
    </row>
    <row r="2167" spans="9:9" ht="15" customHeight="1">
      <c r="I2167" s="1"/>
    </row>
    <row r="2168" spans="9:9" ht="15" customHeight="1">
      <c r="I2168" s="1"/>
    </row>
    <row r="2169" spans="9:9" ht="15" customHeight="1">
      <c r="I2169" s="1"/>
    </row>
    <row r="2170" spans="9:9" ht="15" customHeight="1">
      <c r="I2170" s="1"/>
    </row>
    <row r="2171" spans="9:9" ht="15" customHeight="1">
      <c r="I2171" s="1"/>
    </row>
    <row r="2172" spans="9:9" ht="15" customHeight="1">
      <c r="I2172" s="1"/>
    </row>
    <row r="2173" spans="9:9" ht="15" customHeight="1">
      <c r="I2173" s="1"/>
    </row>
    <row r="2174" spans="9:9" ht="15" customHeight="1">
      <c r="I2174" s="1"/>
    </row>
    <row r="2175" spans="9:9" ht="15" customHeight="1">
      <c r="I2175" s="1"/>
    </row>
    <row r="2176" spans="9:9" ht="15" customHeight="1">
      <c r="I2176" s="1"/>
    </row>
    <row r="2177" spans="9:9" ht="15" customHeight="1">
      <c r="I2177" s="1"/>
    </row>
    <row r="2178" spans="9:9" ht="15" customHeight="1">
      <c r="I2178" s="1"/>
    </row>
    <row r="2179" spans="9:9" ht="15" customHeight="1">
      <c r="I2179" s="1"/>
    </row>
    <row r="2180" spans="9:9" ht="15" customHeight="1">
      <c r="I2180" s="1"/>
    </row>
    <row r="2181" spans="9:9" ht="15" customHeight="1">
      <c r="I2181" s="1"/>
    </row>
    <row r="2182" spans="9:9" ht="15" customHeight="1">
      <c r="I2182" s="1"/>
    </row>
    <row r="2183" spans="9:9" ht="15" customHeight="1">
      <c r="I2183" s="1"/>
    </row>
    <row r="2184" spans="9:9" ht="15" customHeight="1">
      <c r="I2184" s="1"/>
    </row>
    <row r="2185" spans="9:9" ht="15" customHeight="1">
      <c r="I2185" s="1"/>
    </row>
    <row r="2186" spans="9:9" ht="15" customHeight="1">
      <c r="I2186" s="1"/>
    </row>
    <row r="2187" spans="9:9" ht="15" customHeight="1">
      <c r="I2187" s="1"/>
    </row>
    <row r="2188" spans="9:9" ht="15" customHeight="1">
      <c r="I2188" s="1"/>
    </row>
    <row r="2189" spans="9:9" ht="15" customHeight="1">
      <c r="I2189" s="1"/>
    </row>
    <row r="2190" spans="9:9" ht="15" customHeight="1">
      <c r="I2190" s="1"/>
    </row>
    <row r="2191" spans="9:9" ht="15" customHeight="1">
      <c r="I2191" s="1"/>
    </row>
    <row r="2192" spans="9:9" ht="15" customHeight="1">
      <c r="I2192" s="1"/>
    </row>
    <row r="2193" spans="9:9" ht="15" customHeight="1">
      <c r="I2193" s="1"/>
    </row>
    <row r="2194" spans="9:9" ht="15" customHeight="1">
      <c r="I2194" s="1"/>
    </row>
    <row r="2195" spans="9:9" ht="15" customHeight="1">
      <c r="I2195" s="1"/>
    </row>
    <row r="2196" spans="9:9" ht="15" customHeight="1">
      <c r="I2196" s="1"/>
    </row>
    <row r="2197" spans="9:9" ht="15" customHeight="1">
      <c r="I2197" s="1"/>
    </row>
    <row r="2198" spans="9:9" ht="15" customHeight="1">
      <c r="I2198" s="1"/>
    </row>
    <row r="2199" spans="9:9" ht="15" customHeight="1">
      <c r="I2199" s="1"/>
    </row>
    <row r="2200" spans="9:9" ht="15" customHeight="1">
      <c r="I2200" s="1"/>
    </row>
    <row r="2201" spans="9:9" ht="15" customHeight="1">
      <c r="I2201" s="1"/>
    </row>
    <row r="2202" spans="9:9" ht="15" customHeight="1">
      <c r="I2202" s="1"/>
    </row>
    <row r="2203" spans="9:9" ht="15" customHeight="1">
      <c r="I2203" s="1"/>
    </row>
    <row r="2204" spans="9:9" ht="15" customHeight="1">
      <c r="I2204" s="1"/>
    </row>
    <row r="2205" spans="9:9" ht="15" customHeight="1">
      <c r="I2205" s="1"/>
    </row>
    <row r="2206" spans="9:9" ht="15" customHeight="1">
      <c r="I2206" s="1"/>
    </row>
    <row r="2207" spans="9:9" ht="15" customHeight="1">
      <c r="I2207" s="1"/>
    </row>
    <row r="2208" spans="9:9" ht="15" customHeight="1">
      <c r="I2208" s="1"/>
    </row>
    <row r="2209" spans="9:9" ht="15" customHeight="1">
      <c r="I2209" s="1"/>
    </row>
    <row r="2210" spans="9:9" ht="15" customHeight="1">
      <c r="I2210" s="1"/>
    </row>
    <row r="2211" spans="9:9" ht="15" customHeight="1">
      <c r="I2211" s="1"/>
    </row>
    <row r="2212" spans="9:9" ht="15" customHeight="1">
      <c r="I2212" s="1"/>
    </row>
    <row r="2213" spans="9:9" ht="15" customHeight="1">
      <c r="I2213" s="1"/>
    </row>
    <row r="2214" spans="9:9" ht="15" customHeight="1">
      <c r="I2214" s="1"/>
    </row>
    <row r="2215" spans="9:9" ht="15" customHeight="1">
      <c r="I2215" s="1"/>
    </row>
    <row r="2216" spans="9:9" ht="15" customHeight="1">
      <c r="I2216" s="1"/>
    </row>
    <row r="2217" spans="9:9" ht="15" customHeight="1">
      <c r="I2217" s="1"/>
    </row>
    <row r="2218" spans="9:9" ht="15" customHeight="1">
      <c r="I2218" s="1"/>
    </row>
    <row r="2219" spans="9:9" ht="15" customHeight="1">
      <c r="I2219" s="1"/>
    </row>
    <row r="2220" spans="9:9" ht="15" customHeight="1">
      <c r="I2220" s="1"/>
    </row>
    <row r="2221" spans="9:9" ht="15" customHeight="1">
      <c r="I2221" s="1"/>
    </row>
    <row r="2222" spans="9:9" ht="15" customHeight="1">
      <c r="I2222" s="1"/>
    </row>
    <row r="2223" spans="9:9" ht="15" customHeight="1">
      <c r="I2223" s="1"/>
    </row>
    <row r="2224" spans="9:9" ht="15" customHeight="1">
      <c r="I2224" s="1"/>
    </row>
    <row r="2225" spans="9:9" ht="15" customHeight="1">
      <c r="I2225" s="1"/>
    </row>
    <row r="2226" spans="9:9" ht="15" customHeight="1">
      <c r="I2226" s="1"/>
    </row>
    <row r="2227" spans="9:9" ht="15" customHeight="1">
      <c r="I2227" s="1"/>
    </row>
    <row r="2228" spans="9:9" ht="15" customHeight="1">
      <c r="I2228" s="1"/>
    </row>
    <row r="2229" spans="9:9" ht="15" customHeight="1">
      <c r="I2229" s="1"/>
    </row>
    <row r="2230" spans="9:9" ht="15" customHeight="1">
      <c r="I2230" s="1"/>
    </row>
    <row r="2231" spans="9:9" ht="15" customHeight="1">
      <c r="I2231" s="1"/>
    </row>
    <row r="2232" spans="9:9" ht="15" customHeight="1">
      <c r="I2232" s="1"/>
    </row>
    <row r="2233" spans="9:9" ht="15" customHeight="1">
      <c r="I2233" s="1"/>
    </row>
    <row r="2234" spans="9:9" ht="15" customHeight="1">
      <c r="I2234" s="1"/>
    </row>
    <row r="2235" spans="9:9" ht="15" customHeight="1">
      <c r="I2235" s="1"/>
    </row>
    <row r="2236" spans="9:9" ht="15" customHeight="1">
      <c r="I2236" s="1"/>
    </row>
    <row r="2237" spans="9:9" ht="15" customHeight="1">
      <c r="I2237" s="1"/>
    </row>
    <row r="2238" spans="9:9" ht="15" customHeight="1">
      <c r="I2238" s="1"/>
    </row>
    <row r="2239" spans="9:9" ht="15" customHeight="1">
      <c r="I2239" s="1"/>
    </row>
    <row r="2240" spans="9:9" ht="15" customHeight="1">
      <c r="I2240" s="1"/>
    </row>
    <row r="2241" spans="9:9" ht="15" customHeight="1">
      <c r="I2241" s="1"/>
    </row>
    <row r="2242" spans="9:9" ht="15" customHeight="1">
      <c r="I2242" s="1"/>
    </row>
    <row r="2243" spans="9:9" ht="15" customHeight="1">
      <c r="I2243" s="1"/>
    </row>
    <row r="2244" spans="9:9" ht="15" customHeight="1">
      <c r="I2244" s="1"/>
    </row>
    <row r="2245" spans="9:9" ht="15" customHeight="1">
      <c r="I2245" s="1"/>
    </row>
    <row r="2246" spans="9:9" ht="15" customHeight="1">
      <c r="I2246" s="1"/>
    </row>
    <row r="2247" spans="9:9" ht="15" customHeight="1">
      <c r="I2247" s="1"/>
    </row>
    <row r="2248" spans="9:9" ht="15" customHeight="1">
      <c r="I2248" s="1"/>
    </row>
    <row r="2249" spans="9:9" ht="15" customHeight="1">
      <c r="I2249" s="1"/>
    </row>
    <row r="2250" spans="9:9" ht="15" customHeight="1">
      <c r="I2250" s="1"/>
    </row>
    <row r="2251" spans="9:9" ht="15" customHeight="1">
      <c r="I2251" s="1"/>
    </row>
    <row r="2252" spans="9:9" ht="15" customHeight="1">
      <c r="I2252" s="1"/>
    </row>
    <row r="2253" spans="9:9" ht="15" customHeight="1">
      <c r="I2253" s="1"/>
    </row>
    <row r="2254" spans="9:9" ht="15" customHeight="1">
      <c r="I2254" s="1"/>
    </row>
    <row r="2255" spans="9:9" ht="15" customHeight="1">
      <c r="I2255" s="1"/>
    </row>
    <row r="2256" spans="9:9" ht="15" customHeight="1">
      <c r="I2256" s="1"/>
    </row>
    <row r="2257" spans="9:9" ht="15" customHeight="1">
      <c r="I2257" s="1"/>
    </row>
    <row r="2258" spans="9:9" ht="15" customHeight="1">
      <c r="I2258" s="1"/>
    </row>
    <row r="2259" spans="9:9" ht="15" customHeight="1">
      <c r="I2259" s="1"/>
    </row>
    <row r="2260" spans="9:9" ht="15" customHeight="1">
      <c r="I2260" s="1"/>
    </row>
    <row r="2261" spans="9:9" ht="15" customHeight="1">
      <c r="I2261" s="1"/>
    </row>
    <row r="2262" spans="9:9" ht="15" customHeight="1">
      <c r="I2262" s="1"/>
    </row>
    <row r="2263" spans="9:9" ht="15" customHeight="1">
      <c r="I2263" s="1"/>
    </row>
    <row r="2264" spans="9:9" ht="15" customHeight="1">
      <c r="I2264" s="1"/>
    </row>
    <row r="2265" spans="9:9" ht="15" customHeight="1">
      <c r="I2265" s="1"/>
    </row>
    <row r="2266" spans="9:9" ht="15" customHeight="1">
      <c r="I2266" s="1"/>
    </row>
    <row r="2267" spans="9:9" ht="15" customHeight="1">
      <c r="I2267" s="1"/>
    </row>
    <row r="2268" spans="9:9" ht="15" customHeight="1">
      <c r="I2268" s="1"/>
    </row>
    <row r="2269" spans="9:9" ht="15" customHeight="1">
      <c r="I2269" s="1"/>
    </row>
    <row r="2270" spans="9:9" ht="15" customHeight="1">
      <c r="I2270" s="1"/>
    </row>
    <row r="2271" spans="9:9" ht="15" customHeight="1">
      <c r="I2271" s="1"/>
    </row>
    <row r="2272" spans="9:9" ht="15" customHeight="1">
      <c r="I2272" s="1"/>
    </row>
    <row r="2273" spans="9:9" ht="15" customHeight="1">
      <c r="I2273" s="1"/>
    </row>
    <row r="2274" spans="9:9" ht="15" customHeight="1">
      <c r="I2274" s="1"/>
    </row>
    <row r="2275" spans="9:9" ht="15" customHeight="1">
      <c r="I2275" s="1"/>
    </row>
    <row r="2276" spans="9:9" ht="15" customHeight="1">
      <c r="I2276" s="1"/>
    </row>
    <row r="2277" spans="9:9" ht="15" customHeight="1">
      <c r="I2277" s="1"/>
    </row>
    <row r="2278" spans="9:9" ht="15" customHeight="1">
      <c r="I2278" s="1"/>
    </row>
    <row r="2279" spans="9:9" ht="15" customHeight="1">
      <c r="I2279" s="1"/>
    </row>
    <row r="2280" spans="9:9" ht="15" customHeight="1">
      <c r="I2280" s="1"/>
    </row>
    <row r="2281" spans="9:9" ht="15" customHeight="1">
      <c r="I2281" s="1"/>
    </row>
    <row r="2282" spans="9:9" ht="15" customHeight="1">
      <c r="I2282" s="1"/>
    </row>
    <row r="2283" spans="9:9" ht="15" customHeight="1">
      <c r="I2283" s="1"/>
    </row>
    <row r="2284" spans="9:9" ht="15" customHeight="1">
      <c r="I2284" s="1"/>
    </row>
    <row r="2285" spans="9:9" ht="15" customHeight="1">
      <c r="I2285" s="1"/>
    </row>
    <row r="2286" spans="9:9" ht="15" customHeight="1">
      <c r="I2286" s="1"/>
    </row>
    <row r="2287" spans="9:9" ht="15" customHeight="1">
      <c r="I2287" s="1"/>
    </row>
    <row r="2288" spans="9:9" ht="15" customHeight="1">
      <c r="I2288" s="1"/>
    </row>
    <row r="2289" spans="9:9" ht="15" customHeight="1">
      <c r="I2289" s="1"/>
    </row>
    <row r="2290" spans="9:9" ht="15" customHeight="1">
      <c r="I2290" s="1"/>
    </row>
    <row r="2291" spans="9:9" ht="15" customHeight="1">
      <c r="I2291" s="1"/>
    </row>
    <row r="2292" spans="9:9" ht="15" customHeight="1">
      <c r="I2292" s="1"/>
    </row>
    <row r="2293" spans="9:9" ht="15" customHeight="1">
      <c r="I2293" s="1"/>
    </row>
    <row r="2294" spans="9:9" ht="15" customHeight="1">
      <c r="I2294" s="1"/>
    </row>
    <row r="2295" spans="9:9" ht="15" customHeight="1">
      <c r="I2295" s="1"/>
    </row>
    <row r="2296" spans="9:9" ht="15" customHeight="1">
      <c r="I2296" s="1"/>
    </row>
    <row r="2297" spans="9:9" ht="15" customHeight="1">
      <c r="I2297" s="1"/>
    </row>
    <row r="2298" spans="9:9" ht="15" customHeight="1">
      <c r="I2298" s="1"/>
    </row>
    <row r="2299" spans="9:9" ht="15" customHeight="1">
      <c r="I2299" s="1"/>
    </row>
    <row r="2300" spans="9:9" ht="15" customHeight="1">
      <c r="I2300" s="1"/>
    </row>
    <row r="2301" spans="9:9" ht="15" customHeight="1">
      <c r="I2301" s="1"/>
    </row>
    <row r="2302" spans="9:9" ht="15" customHeight="1">
      <c r="I2302" s="1"/>
    </row>
    <row r="2303" spans="9:9" ht="15" customHeight="1">
      <c r="I2303" s="1"/>
    </row>
    <row r="2304" spans="9:9" ht="15" customHeight="1">
      <c r="I2304" s="1"/>
    </row>
    <row r="2305" spans="9:9" ht="15" customHeight="1">
      <c r="I2305" s="1"/>
    </row>
    <row r="2306" spans="9:9" ht="15" customHeight="1">
      <c r="I2306" s="1"/>
    </row>
    <row r="2307" spans="9:9" ht="15" customHeight="1">
      <c r="I2307" s="1"/>
    </row>
    <row r="2308" spans="9:9" ht="15" customHeight="1">
      <c r="I2308" s="1"/>
    </row>
    <row r="2309" spans="9:9" ht="15" customHeight="1">
      <c r="I2309" s="1"/>
    </row>
    <row r="2310" spans="9:9" ht="15" customHeight="1">
      <c r="I2310" s="1"/>
    </row>
    <row r="2311" spans="9:9" ht="15" customHeight="1">
      <c r="I2311" s="1"/>
    </row>
    <row r="2312" spans="9:9" ht="15" customHeight="1">
      <c r="I2312" s="1"/>
    </row>
    <row r="2313" spans="9:9" ht="15" customHeight="1">
      <c r="I2313" s="1"/>
    </row>
    <row r="2314" spans="9:9" ht="15" customHeight="1">
      <c r="I2314" s="1"/>
    </row>
    <row r="2315" spans="9:9" ht="15" customHeight="1">
      <c r="I2315" s="1"/>
    </row>
    <row r="2316" spans="9:9" ht="15" customHeight="1">
      <c r="I2316" s="1"/>
    </row>
    <row r="2317" spans="9:9" ht="15" customHeight="1">
      <c r="I2317" s="1"/>
    </row>
    <row r="2318" spans="9:9" ht="15" customHeight="1">
      <c r="I2318" s="1"/>
    </row>
    <row r="2319" spans="9:9" ht="15" customHeight="1">
      <c r="I2319" s="1"/>
    </row>
    <row r="2320" spans="9:9" ht="15" customHeight="1">
      <c r="I2320" s="1"/>
    </row>
    <row r="2321" spans="9:9" ht="15" customHeight="1">
      <c r="I2321" s="1"/>
    </row>
    <row r="2322" spans="9:9" ht="15" customHeight="1">
      <c r="I2322" s="1"/>
    </row>
    <row r="2323" spans="9:9" ht="15" customHeight="1">
      <c r="I2323" s="1"/>
    </row>
    <row r="2324" spans="9:9" ht="15" customHeight="1">
      <c r="I2324" s="1"/>
    </row>
    <row r="2325" spans="9:9" ht="15" customHeight="1">
      <c r="I2325" s="1"/>
    </row>
    <row r="2326" spans="9:9" ht="15" customHeight="1">
      <c r="I2326" s="1"/>
    </row>
    <row r="2327" spans="9:9" ht="15" customHeight="1">
      <c r="I2327" s="1"/>
    </row>
    <row r="2328" spans="9:9" ht="15" customHeight="1">
      <c r="I2328" s="1"/>
    </row>
    <row r="2329" spans="9:9" ht="15" customHeight="1">
      <c r="I2329" s="1"/>
    </row>
    <row r="2330" spans="9:9" ht="15" customHeight="1">
      <c r="I2330" s="1"/>
    </row>
    <row r="2331" spans="9:9" ht="15" customHeight="1">
      <c r="I2331" s="1"/>
    </row>
    <row r="2332" spans="9:9" ht="15" customHeight="1">
      <c r="I2332" s="1"/>
    </row>
    <row r="2333" spans="9:9" ht="15" customHeight="1">
      <c r="I2333" s="1"/>
    </row>
    <row r="2334" spans="9:9" ht="15" customHeight="1">
      <c r="I2334" s="1"/>
    </row>
    <row r="2335" spans="9:9" ht="15" customHeight="1">
      <c r="I2335" s="1"/>
    </row>
    <row r="2336" spans="9:9" ht="15" customHeight="1">
      <c r="I2336" s="1"/>
    </row>
    <row r="2337" spans="9:9" ht="15" customHeight="1">
      <c r="I2337" s="1"/>
    </row>
    <row r="2338" spans="9:9" ht="15" customHeight="1">
      <c r="I2338" s="1"/>
    </row>
    <row r="2339" spans="9:9" ht="15" customHeight="1">
      <c r="I2339" s="1"/>
    </row>
    <row r="2340" spans="9:9" ht="15" customHeight="1">
      <c r="I2340" s="1"/>
    </row>
    <row r="2341" spans="9:9" ht="15" customHeight="1">
      <c r="I2341" s="1"/>
    </row>
    <row r="2342" spans="9:9" ht="15" customHeight="1">
      <c r="I2342" s="1"/>
    </row>
    <row r="2343" spans="9:9" ht="15" customHeight="1">
      <c r="I2343" s="1"/>
    </row>
    <row r="2344" spans="9:9" ht="15" customHeight="1">
      <c r="I2344" s="1"/>
    </row>
    <row r="2345" spans="9:9" ht="15" customHeight="1">
      <c r="I2345" s="1"/>
    </row>
    <row r="2346" spans="9:9" ht="15" customHeight="1">
      <c r="I2346" s="1"/>
    </row>
    <row r="2347" spans="9:9" ht="15" customHeight="1">
      <c r="I2347" s="1"/>
    </row>
    <row r="2348" spans="9:9" ht="15" customHeight="1">
      <c r="I2348" s="1"/>
    </row>
    <row r="2349" spans="9:9" ht="15" customHeight="1">
      <c r="I2349" s="1"/>
    </row>
    <row r="2350" spans="9:9" ht="15" customHeight="1">
      <c r="I2350" s="1"/>
    </row>
    <row r="2351" spans="9:9" ht="15" customHeight="1">
      <c r="I2351" s="1"/>
    </row>
    <row r="2352" spans="9:9" ht="15" customHeight="1">
      <c r="I2352" s="1"/>
    </row>
    <row r="2353" spans="9:9" ht="15" customHeight="1">
      <c r="I2353" s="1"/>
    </row>
    <row r="2354" spans="9:9" ht="15" customHeight="1">
      <c r="I2354" s="1"/>
    </row>
    <row r="2355" spans="9:9" ht="15" customHeight="1">
      <c r="I2355" s="1"/>
    </row>
    <row r="2356" spans="9:9" ht="15" customHeight="1">
      <c r="I2356" s="1"/>
    </row>
    <row r="2357" spans="9:9" ht="15" customHeight="1">
      <c r="I2357" s="1"/>
    </row>
    <row r="2358" spans="9:9" ht="15" customHeight="1">
      <c r="I2358" s="1"/>
    </row>
    <row r="2359" spans="9:9" ht="15" customHeight="1">
      <c r="I2359" s="1"/>
    </row>
    <row r="2360" spans="9:9" ht="15" customHeight="1">
      <c r="I2360" s="1"/>
    </row>
    <row r="2361" spans="9:9" ht="15" customHeight="1">
      <c r="I2361" s="1"/>
    </row>
    <row r="2362" spans="9:9" ht="15" customHeight="1">
      <c r="I2362" s="1"/>
    </row>
    <row r="2363" spans="9:9" ht="15" customHeight="1">
      <c r="I2363" s="1"/>
    </row>
    <row r="2364" spans="9:9" ht="15" customHeight="1">
      <c r="I2364" s="1"/>
    </row>
    <row r="2365" spans="9:9" ht="15" customHeight="1">
      <c r="I2365" s="1"/>
    </row>
    <row r="2366" spans="9:9" ht="15" customHeight="1">
      <c r="I2366" s="1"/>
    </row>
    <row r="2367" spans="9:9" ht="15" customHeight="1">
      <c r="I2367" s="1"/>
    </row>
    <row r="2368" spans="9:9" ht="15" customHeight="1">
      <c r="I2368" s="1"/>
    </row>
    <row r="2369" spans="9:9" ht="15" customHeight="1">
      <c r="I2369" s="1"/>
    </row>
    <row r="2370" spans="9:9" ht="15" customHeight="1">
      <c r="I2370" s="1"/>
    </row>
    <row r="2371" spans="9:9" ht="15" customHeight="1">
      <c r="I2371" s="1"/>
    </row>
    <row r="2372" spans="9:9" ht="15" customHeight="1">
      <c r="I2372" s="1"/>
    </row>
    <row r="2373" spans="9:9" ht="15" customHeight="1">
      <c r="I2373" s="1"/>
    </row>
    <row r="2374" spans="9:9" ht="15" customHeight="1">
      <c r="I2374" s="1"/>
    </row>
    <row r="2375" spans="9:9" ht="15" customHeight="1">
      <c r="I2375" s="1"/>
    </row>
    <row r="2376" spans="9:9" ht="15" customHeight="1">
      <c r="I2376" s="1"/>
    </row>
    <row r="2377" spans="9:9" ht="15" customHeight="1">
      <c r="I2377" s="1"/>
    </row>
    <row r="2378" spans="9:9" ht="15" customHeight="1">
      <c r="I2378" s="1"/>
    </row>
    <row r="2379" spans="9:9" ht="15" customHeight="1">
      <c r="I2379" s="1"/>
    </row>
    <row r="2380" spans="9:9" ht="15" customHeight="1">
      <c r="I2380" s="1"/>
    </row>
    <row r="2381" spans="9:9" ht="15" customHeight="1">
      <c r="I2381" s="1"/>
    </row>
    <row r="2382" spans="9:9" ht="15" customHeight="1">
      <c r="I2382" s="1"/>
    </row>
    <row r="2383" spans="9:9" ht="15" customHeight="1">
      <c r="I2383" s="1"/>
    </row>
    <row r="2384" spans="9:9" ht="15" customHeight="1">
      <c r="I2384" s="1"/>
    </row>
    <row r="2385" spans="9:9" ht="15" customHeight="1">
      <c r="I2385" s="1"/>
    </row>
    <row r="2386" spans="9:9" ht="15" customHeight="1">
      <c r="I2386" s="1"/>
    </row>
    <row r="2387" spans="9:9" ht="15" customHeight="1">
      <c r="I2387" s="1"/>
    </row>
    <row r="2388" spans="9:9" ht="15" customHeight="1">
      <c r="I2388" s="1"/>
    </row>
    <row r="2389" spans="9:9" ht="15" customHeight="1">
      <c r="I2389" s="1"/>
    </row>
    <row r="2390" spans="9:9" ht="15" customHeight="1">
      <c r="I2390" s="1"/>
    </row>
    <row r="2391" spans="9:9" ht="15" customHeight="1">
      <c r="I2391" s="1"/>
    </row>
    <row r="2392" spans="9:9" ht="15" customHeight="1">
      <c r="I2392" s="1"/>
    </row>
    <row r="2393" spans="9:9" ht="15" customHeight="1">
      <c r="I2393" s="1"/>
    </row>
    <row r="2394" spans="9:9" ht="15" customHeight="1">
      <c r="I2394" s="1"/>
    </row>
    <row r="2395" spans="9:9" ht="15" customHeight="1">
      <c r="I2395" s="1"/>
    </row>
    <row r="2396" spans="9:9" ht="15" customHeight="1">
      <c r="I2396" s="1"/>
    </row>
    <row r="2397" spans="9:9" ht="15" customHeight="1">
      <c r="I2397" s="1"/>
    </row>
    <row r="2398" spans="9:9" ht="15" customHeight="1">
      <c r="I2398" s="1"/>
    </row>
    <row r="2399" spans="9:9" ht="15" customHeight="1">
      <c r="I2399" s="1"/>
    </row>
    <row r="2400" spans="9:9" ht="15" customHeight="1">
      <c r="I2400" s="1"/>
    </row>
    <row r="2401" spans="9:9" ht="15" customHeight="1">
      <c r="I2401" s="1"/>
    </row>
    <row r="2402" spans="9:9" ht="15" customHeight="1">
      <c r="I2402" s="1"/>
    </row>
    <row r="2403" spans="9:9" ht="15" customHeight="1">
      <c r="I2403" s="1"/>
    </row>
    <row r="2404" spans="9:9" ht="15" customHeight="1">
      <c r="I2404" s="1"/>
    </row>
    <row r="2405" spans="9:9" ht="15" customHeight="1">
      <c r="I2405" s="1"/>
    </row>
    <row r="2406" spans="9:9" ht="15" customHeight="1">
      <c r="I2406" s="1"/>
    </row>
    <row r="2407" spans="9:9" ht="15" customHeight="1">
      <c r="I2407" s="1"/>
    </row>
    <row r="2408" spans="9:9" ht="15" customHeight="1">
      <c r="I2408" s="1"/>
    </row>
    <row r="2409" spans="9:9" ht="15" customHeight="1">
      <c r="I2409" s="1"/>
    </row>
    <row r="2410" spans="9:9" ht="15" customHeight="1">
      <c r="I2410" s="1"/>
    </row>
    <row r="2411" spans="9:9" ht="15" customHeight="1">
      <c r="I2411" s="1"/>
    </row>
    <row r="2412" spans="9:9" ht="15" customHeight="1">
      <c r="I2412" s="1"/>
    </row>
    <row r="2413" spans="9:9" ht="15" customHeight="1">
      <c r="I2413" s="1"/>
    </row>
    <row r="2414" spans="9:9" ht="15" customHeight="1">
      <c r="I2414" s="1"/>
    </row>
    <row r="2415" spans="9:9" ht="15" customHeight="1">
      <c r="I2415" s="1"/>
    </row>
    <row r="2416" spans="9:9" ht="15" customHeight="1">
      <c r="I2416" s="1"/>
    </row>
    <row r="2417" spans="9:9" ht="15" customHeight="1">
      <c r="I2417" s="1"/>
    </row>
    <row r="2418" spans="9:9" ht="15" customHeight="1">
      <c r="I2418" s="1"/>
    </row>
    <row r="2419" spans="9:9" ht="15" customHeight="1">
      <c r="I2419" s="1"/>
    </row>
    <row r="2420" spans="9:9" ht="15" customHeight="1">
      <c r="I2420" s="1"/>
    </row>
    <row r="2421" spans="9:9" ht="15" customHeight="1">
      <c r="I2421" s="1"/>
    </row>
    <row r="2422" spans="9:9" ht="15" customHeight="1">
      <c r="I2422" s="1"/>
    </row>
    <row r="2423" spans="9:9" ht="15" customHeight="1">
      <c r="I2423" s="1"/>
    </row>
    <row r="2424" spans="9:9" ht="15" customHeight="1">
      <c r="I2424" s="1"/>
    </row>
    <row r="2425" spans="9:9" ht="15" customHeight="1">
      <c r="I2425" s="1"/>
    </row>
    <row r="2426" spans="9:9" ht="15" customHeight="1">
      <c r="I2426" s="1"/>
    </row>
    <row r="2427" spans="9:9" ht="15" customHeight="1">
      <c r="I2427" s="1"/>
    </row>
    <row r="2428" spans="9:9" ht="15" customHeight="1">
      <c r="I2428" s="1"/>
    </row>
    <row r="2429" spans="9:9" ht="15" customHeight="1">
      <c r="I2429" s="1"/>
    </row>
    <row r="2430" spans="9:9" ht="15" customHeight="1">
      <c r="I2430" s="1"/>
    </row>
    <row r="2431" spans="9:9" ht="15" customHeight="1">
      <c r="I2431" s="1"/>
    </row>
    <row r="2432" spans="9:9" ht="15" customHeight="1">
      <c r="I2432" s="1"/>
    </row>
    <row r="2433" spans="9:9" ht="15" customHeight="1">
      <c r="I2433" s="1"/>
    </row>
    <row r="2434" spans="9:9" ht="15" customHeight="1">
      <c r="I2434" s="1"/>
    </row>
    <row r="2435" spans="9:9" ht="15" customHeight="1">
      <c r="I2435" s="1"/>
    </row>
    <row r="2436" spans="9:9" ht="15" customHeight="1">
      <c r="I2436" s="1"/>
    </row>
    <row r="2437" spans="9:9" ht="15" customHeight="1">
      <c r="I2437" s="1"/>
    </row>
    <row r="2438" spans="9:9" ht="15" customHeight="1">
      <c r="I2438" s="1"/>
    </row>
    <row r="2439" spans="9:9" ht="15" customHeight="1">
      <c r="I2439" s="1"/>
    </row>
    <row r="2440" spans="9:9" ht="15" customHeight="1">
      <c r="I2440" s="1"/>
    </row>
    <row r="2441" spans="9:9" ht="15" customHeight="1">
      <c r="I2441" s="1"/>
    </row>
    <row r="2442" spans="9:9" ht="15" customHeight="1">
      <c r="I2442" s="1"/>
    </row>
    <row r="2443" spans="9:9" ht="15" customHeight="1">
      <c r="I2443" s="1"/>
    </row>
    <row r="2444" spans="9:9" ht="15" customHeight="1">
      <c r="I2444" s="1"/>
    </row>
    <row r="2445" spans="9:9" ht="15" customHeight="1">
      <c r="I2445" s="1"/>
    </row>
    <row r="2446" spans="9:9" ht="15" customHeight="1">
      <c r="I2446" s="1"/>
    </row>
    <row r="2447" spans="9:9" ht="15" customHeight="1">
      <c r="I2447" s="1"/>
    </row>
    <row r="2448" spans="9:9" ht="15" customHeight="1">
      <c r="I2448" s="1"/>
    </row>
    <row r="2449" spans="9:9" ht="15" customHeight="1">
      <c r="I2449" s="1"/>
    </row>
    <row r="2450" spans="9:9" ht="15" customHeight="1">
      <c r="I2450" s="1"/>
    </row>
    <row r="2451" spans="9:9" ht="15" customHeight="1">
      <c r="I2451" s="1"/>
    </row>
    <row r="2452" spans="9:9" ht="15" customHeight="1">
      <c r="I2452" s="1"/>
    </row>
    <row r="2453" spans="9:9" ht="15" customHeight="1">
      <c r="I2453" s="1"/>
    </row>
    <row r="2454" spans="9:9" ht="15" customHeight="1">
      <c r="I2454" s="1"/>
    </row>
    <row r="2455" spans="9:9" ht="15" customHeight="1">
      <c r="I2455" s="1"/>
    </row>
    <row r="2456" spans="9:9" ht="15" customHeight="1">
      <c r="I2456" s="1"/>
    </row>
    <row r="2457" spans="9:9" ht="15" customHeight="1">
      <c r="I2457" s="1"/>
    </row>
    <row r="2458" spans="9:9" ht="15" customHeight="1">
      <c r="I2458" s="1"/>
    </row>
    <row r="2459" spans="9:9" ht="15" customHeight="1">
      <c r="I2459" s="1"/>
    </row>
    <row r="2460" spans="9:9" ht="15" customHeight="1">
      <c r="I2460" s="1"/>
    </row>
    <row r="2461" spans="9:9" ht="15" customHeight="1">
      <c r="I2461" s="1"/>
    </row>
    <row r="2462" spans="9:9" ht="15" customHeight="1">
      <c r="I2462" s="1"/>
    </row>
    <row r="2463" spans="9:9" ht="15" customHeight="1">
      <c r="I2463" s="1"/>
    </row>
    <row r="2464" spans="9:9" ht="15" customHeight="1">
      <c r="I2464" s="1"/>
    </row>
    <row r="2465" spans="9:9" ht="15" customHeight="1">
      <c r="I2465" s="1"/>
    </row>
    <row r="2466" spans="9:9" ht="15" customHeight="1">
      <c r="I2466" s="1"/>
    </row>
    <row r="2467" spans="9:9" ht="15" customHeight="1">
      <c r="I2467" s="1"/>
    </row>
    <row r="2468" spans="9:9" ht="15" customHeight="1">
      <c r="I2468" s="1"/>
    </row>
    <row r="2469" spans="9:9" ht="15" customHeight="1">
      <c r="I2469" s="1"/>
    </row>
    <row r="2470" spans="9:9" ht="15" customHeight="1">
      <c r="I2470" s="1"/>
    </row>
    <row r="2471" spans="9:9" ht="15" customHeight="1">
      <c r="I2471" s="1"/>
    </row>
    <row r="2472" spans="9:9" ht="15" customHeight="1">
      <c r="I2472" s="1"/>
    </row>
    <row r="2473" spans="9:9" ht="15" customHeight="1">
      <c r="I2473" s="1"/>
    </row>
    <row r="2474" spans="9:9" ht="15" customHeight="1">
      <c r="I2474" s="1"/>
    </row>
    <row r="2475" spans="9:9" ht="15" customHeight="1">
      <c r="I2475" s="1"/>
    </row>
    <row r="2476" spans="9:9" ht="15" customHeight="1">
      <c r="I2476" s="1"/>
    </row>
    <row r="2477" spans="9:9" ht="15" customHeight="1">
      <c r="I2477" s="1"/>
    </row>
    <row r="2478" spans="9:9" ht="15" customHeight="1">
      <c r="I2478" s="1"/>
    </row>
    <row r="2479" spans="9:9" ht="15" customHeight="1">
      <c r="I2479" s="1"/>
    </row>
    <row r="2480" spans="9:9" ht="15" customHeight="1">
      <c r="I2480" s="1"/>
    </row>
    <row r="2481" spans="9:9" ht="15" customHeight="1">
      <c r="I2481" s="1"/>
    </row>
    <row r="2482" spans="9:9" ht="15" customHeight="1">
      <c r="I2482" s="1"/>
    </row>
    <row r="2483" spans="9:9" ht="15" customHeight="1">
      <c r="I2483" s="1"/>
    </row>
    <row r="2484" spans="9:9" ht="15" customHeight="1">
      <c r="I2484" s="1"/>
    </row>
    <row r="2485" spans="9:9" ht="15" customHeight="1">
      <c r="I2485" s="1"/>
    </row>
    <row r="2486" spans="9:9" ht="15" customHeight="1">
      <c r="I2486" s="1"/>
    </row>
    <row r="2487" spans="9:9" ht="15" customHeight="1">
      <c r="I2487" s="1"/>
    </row>
    <row r="2488" spans="9:9" ht="15" customHeight="1">
      <c r="I2488" s="1"/>
    </row>
    <row r="2489" spans="9:9" ht="15" customHeight="1">
      <c r="I2489" s="1"/>
    </row>
    <row r="2490" spans="9:9" ht="15" customHeight="1">
      <c r="I2490" s="1"/>
    </row>
    <row r="2491" spans="9:9" ht="15" customHeight="1">
      <c r="I2491" s="1"/>
    </row>
    <row r="2492" spans="9:9" ht="15" customHeight="1">
      <c r="I2492" s="1"/>
    </row>
    <row r="2493" spans="9:9" ht="15" customHeight="1">
      <c r="I2493" s="1"/>
    </row>
    <row r="2494" spans="9:9" ht="15" customHeight="1">
      <c r="I2494" s="1"/>
    </row>
    <row r="2495" spans="9:9" ht="15" customHeight="1">
      <c r="I2495" s="1"/>
    </row>
    <row r="2496" spans="9:9" ht="15" customHeight="1">
      <c r="I2496" s="1"/>
    </row>
    <row r="2497" spans="9:9" ht="15" customHeight="1">
      <c r="I2497" s="1"/>
    </row>
    <row r="2498" spans="9:9" ht="15" customHeight="1">
      <c r="I2498" s="1"/>
    </row>
    <row r="2499" spans="9:9" ht="15" customHeight="1">
      <c r="I2499" s="1"/>
    </row>
    <row r="2500" spans="9:9" ht="15" customHeight="1">
      <c r="I2500" s="1"/>
    </row>
    <row r="2501" spans="9:9" ht="15" customHeight="1">
      <c r="I2501" s="1"/>
    </row>
    <row r="2502" spans="9:9" ht="15" customHeight="1">
      <c r="I2502" s="1"/>
    </row>
    <row r="2503" spans="9:9" ht="15" customHeight="1">
      <c r="I2503" s="1"/>
    </row>
    <row r="2504" spans="9:9" ht="15" customHeight="1">
      <c r="I2504" s="1"/>
    </row>
    <row r="2505" spans="9:9" ht="15" customHeight="1">
      <c r="I2505" s="1"/>
    </row>
    <row r="2506" spans="9:9" ht="15" customHeight="1">
      <c r="I2506" s="1"/>
    </row>
    <row r="2507" spans="9:9" ht="15" customHeight="1">
      <c r="I2507" s="1"/>
    </row>
    <row r="2508" spans="9:9" ht="15" customHeight="1">
      <c r="I2508" s="1"/>
    </row>
    <row r="2509" spans="9:9" ht="15" customHeight="1">
      <c r="I2509" s="1"/>
    </row>
    <row r="2510" spans="9:9" ht="15" customHeight="1">
      <c r="I2510" s="1"/>
    </row>
    <row r="2511" spans="9:9" ht="15" customHeight="1">
      <c r="I2511" s="1"/>
    </row>
    <row r="2512" spans="9:9" ht="15" customHeight="1">
      <c r="I2512" s="1"/>
    </row>
    <row r="2513" spans="9:9" ht="15" customHeight="1">
      <c r="I2513" s="1"/>
    </row>
    <row r="2514" spans="9:9" ht="15" customHeight="1">
      <c r="I2514" s="1"/>
    </row>
    <row r="2515" spans="9:9" ht="15" customHeight="1">
      <c r="I2515" s="1"/>
    </row>
    <row r="2516" spans="9:9" ht="15" customHeight="1">
      <c r="I2516" s="1"/>
    </row>
    <row r="2517" spans="9:9" ht="15" customHeight="1">
      <c r="I2517" s="1"/>
    </row>
    <row r="2518" spans="9:9" ht="15" customHeight="1">
      <c r="I2518" s="1"/>
    </row>
    <row r="2519" spans="9:9" ht="15" customHeight="1">
      <c r="I2519" s="1"/>
    </row>
    <row r="2520" spans="9:9" ht="15" customHeight="1">
      <c r="I2520" s="1"/>
    </row>
    <row r="2521" spans="9:9" ht="15" customHeight="1">
      <c r="I2521" s="1"/>
    </row>
    <row r="2522" spans="9:9" ht="15" customHeight="1">
      <c r="I2522" s="1"/>
    </row>
    <row r="2523" spans="9:9" ht="15" customHeight="1">
      <c r="I2523" s="1"/>
    </row>
    <row r="2524" spans="9:9" ht="15" customHeight="1">
      <c r="I2524" s="1"/>
    </row>
    <row r="2525" spans="9:9" ht="15" customHeight="1">
      <c r="I2525" s="1"/>
    </row>
    <row r="2526" spans="9:9" ht="15" customHeight="1">
      <c r="I2526" s="1"/>
    </row>
    <row r="2527" spans="9:9" ht="15" customHeight="1">
      <c r="I2527" s="1"/>
    </row>
    <row r="2528" spans="9:9" ht="15" customHeight="1">
      <c r="I2528" s="1"/>
    </row>
    <row r="2529" spans="9:9" ht="15" customHeight="1">
      <c r="I2529" s="1"/>
    </row>
    <row r="2530" spans="9:9" ht="15" customHeight="1">
      <c r="I2530" s="1"/>
    </row>
    <row r="2531" spans="9:9" ht="15" customHeight="1">
      <c r="I2531" s="1"/>
    </row>
    <row r="2532" spans="9:9" ht="15" customHeight="1">
      <c r="I2532" s="1"/>
    </row>
    <row r="2533" spans="9:9" ht="15" customHeight="1">
      <c r="I2533" s="1"/>
    </row>
    <row r="2534" spans="9:9" ht="15" customHeight="1">
      <c r="I2534" s="1"/>
    </row>
    <row r="2535" spans="9:9" ht="15" customHeight="1">
      <c r="I2535" s="1"/>
    </row>
    <row r="2536" spans="9:9" ht="15" customHeight="1">
      <c r="I2536" s="1"/>
    </row>
    <row r="2537" spans="9:9" ht="15" customHeight="1">
      <c r="I2537" s="1"/>
    </row>
    <row r="2538" spans="9:9" ht="15" customHeight="1">
      <c r="I2538" s="1"/>
    </row>
    <row r="2539" spans="9:9" ht="15" customHeight="1">
      <c r="I2539" s="1"/>
    </row>
    <row r="2540" spans="9:9" ht="15" customHeight="1">
      <c r="I2540" s="1"/>
    </row>
    <row r="2541" spans="9:9" ht="15" customHeight="1">
      <c r="I2541" s="1"/>
    </row>
    <row r="2542" spans="9:9" ht="15" customHeight="1">
      <c r="I2542" s="1"/>
    </row>
    <row r="2543" spans="9:9" ht="15" customHeight="1">
      <c r="I2543" s="1"/>
    </row>
    <row r="2544" spans="9:9" ht="15" customHeight="1">
      <c r="I2544" s="1"/>
    </row>
    <row r="2545" spans="9:9" ht="15" customHeight="1">
      <c r="I2545" s="1"/>
    </row>
    <row r="2546" spans="9:9" ht="15" customHeight="1">
      <c r="I2546" s="1"/>
    </row>
    <row r="2547" spans="9:9" ht="15" customHeight="1">
      <c r="I2547" s="1"/>
    </row>
    <row r="2548" spans="9:9" ht="15" customHeight="1">
      <c r="I2548" s="1"/>
    </row>
    <row r="2549" spans="9:9" ht="15" customHeight="1">
      <c r="I2549" s="1"/>
    </row>
    <row r="2550" spans="9:9" ht="15" customHeight="1">
      <c r="I2550" s="1"/>
    </row>
    <row r="2551" spans="9:9" ht="15" customHeight="1">
      <c r="I2551" s="1"/>
    </row>
    <row r="2552" spans="9:9" ht="15" customHeight="1">
      <c r="I2552" s="1"/>
    </row>
    <row r="2553" spans="9:9" ht="15" customHeight="1">
      <c r="I2553" s="1"/>
    </row>
    <row r="2554" spans="9:9" ht="15" customHeight="1">
      <c r="I2554" s="1"/>
    </row>
    <row r="2555" spans="9:9" ht="15" customHeight="1">
      <c r="I2555" s="1"/>
    </row>
    <row r="2556" spans="9:9" ht="15" customHeight="1">
      <c r="I2556" s="1"/>
    </row>
    <row r="2557" spans="9:9" ht="15" customHeight="1">
      <c r="I2557" s="1"/>
    </row>
    <row r="2558" spans="9:9" ht="15" customHeight="1">
      <c r="I2558" s="1"/>
    </row>
    <row r="2559" spans="9:9" ht="15" customHeight="1">
      <c r="I2559" s="1"/>
    </row>
    <row r="2560" spans="9:9" ht="15" customHeight="1">
      <c r="I2560" s="1"/>
    </row>
    <row r="2561" spans="9:9" ht="15" customHeight="1">
      <c r="I2561" s="1"/>
    </row>
    <row r="2562" spans="9:9" ht="15" customHeight="1">
      <c r="I2562" s="1"/>
    </row>
    <row r="2563" spans="9:9" ht="15" customHeight="1">
      <c r="I2563" s="1"/>
    </row>
    <row r="2564" spans="9:9" ht="15" customHeight="1">
      <c r="I2564" s="1"/>
    </row>
    <row r="2565" spans="9:9" ht="15" customHeight="1">
      <c r="I2565" s="1"/>
    </row>
    <row r="2566" spans="9:9" ht="15" customHeight="1">
      <c r="I2566" s="1"/>
    </row>
    <row r="2567" spans="9:9" ht="15" customHeight="1">
      <c r="I2567" s="1"/>
    </row>
    <row r="2568" spans="9:9" ht="15" customHeight="1">
      <c r="I2568" s="1"/>
    </row>
    <row r="2569" spans="9:9" ht="15" customHeight="1">
      <c r="I2569" s="1"/>
    </row>
    <row r="2570" spans="9:9" ht="15" customHeight="1">
      <c r="I2570" s="1"/>
    </row>
    <row r="2571" spans="9:9" ht="15" customHeight="1">
      <c r="I2571" s="1"/>
    </row>
    <row r="2572" spans="9:9" ht="15" customHeight="1">
      <c r="I2572" s="1"/>
    </row>
    <row r="2573" spans="9:9" ht="15" customHeight="1">
      <c r="I2573" s="1"/>
    </row>
    <row r="2574" spans="9:9" ht="15" customHeight="1">
      <c r="I2574" s="1"/>
    </row>
    <row r="2575" spans="9:9" ht="15" customHeight="1">
      <c r="I2575" s="1"/>
    </row>
    <row r="2576" spans="9:9" ht="15" customHeight="1">
      <c r="I2576" s="1"/>
    </row>
    <row r="2577" spans="9:9" ht="15" customHeight="1">
      <c r="I2577" s="1"/>
    </row>
    <row r="2578" spans="9:9" ht="15" customHeight="1">
      <c r="I2578" s="1"/>
    </row>
    <row r="2579" spans="9:9" ht="15" customHeight="1">
      <c r="I2579" s="1"/>
    </row>
    <row r="2580" spans="9:9" ht="15" customHeight="1">
      <c r="I2580" s="1"/>
    </row>
    <row r="2581" spans="9:9" ht="15" customHeight="1">
      <c r="I2581" s="1"/>
    </row>
    <row r="2582" spans="9:9" ht="15" customHeight="1">
      <c r="I2582" s="1"/>
    </row>
    <row r="2583" spans="9:9" ht="15" customHeight="1">
      <c r="I2583" s="1"/>
    </row>
    <row r="2584" spans="9:9" ht="15" customHeight="1">
      <c r="I2584" s="1"/>
    </row>
    <row r="2585" spans="9:9" ht="15" customHeight="1">
      <c r="I2585" s="1"/>
    </row>
    <row r="2586" spans="9:9" ht="15" customHeight="1">
      <c r="I2586" s="1"/>
    </row>
    <row r="2587" spans="9:9" ht="15" customHeight="1">
      <c r="I2587" s="1"/>
    </row>
    <row r="2588" spans="9:9" ht="15" customHeight="1">
      <c r="I2588" s="1"/>
    </row>
    <row r="2589" spans="9:9" ht="15" customHeight="1">
      <c r="I2589" s="1"/>
    </row>
    <row r="2590" spans="9:9" ht="15" customHeight="1">
      <c r="I2590" s="1"/>
    </row>
    <row r="2591" spans="9:9" ht="15" customHeight="1">
      <c r="I2591" s="1"/>
    </row>
    <row r="2592" spans="9:9" ht="15" customHeight="1">
      <c r="I2592" s="1"/>
    </row>
    <row r="2593" spans="9:9" ht="15" customHeight="1">
      <c r="I2593" s="1"/>
    </row>
    <row r="2594" spans="9:9" ht="15" customHeight="1">
      <c r="I2594" s="1"/>
    </row>
    <row r="2595" spans="9:9" ht="15" customHeight="1">
      <c r="I2595" s="1"/>
    </row>
    <row r="2596" spans="9:9" ht="15" customHeight="1">
      <c r="I2596" s="1"/>
    </row>
    <row r="2597" spans="9:9" ht="15" customHeight="1">
      <c r="I2597" s="1"/>
    </row>
    <row r="2598" spans="9:9" ht="15" customHeight="1">
      <c r="I2598" s="1"/>
    </row>
    <row r="2599" spans="9:9" ht="15" customHeight="1">
      <c r="I2599" s="1"/>
    </row>
    <row r="2600" spans="9:9" ht="15" customHeight="1">
      <c r="I2600" s="1"/>
    </row>
    <row r="2601" spans="9:9" ht="15" customHeight="1">
      <c r="I2601" s="1"/>
    </row>
    <row r="2602" spans="9:9" ht="15" customHeight="1">
      <c r="I2602" s="1"/>
    </row>
    <row r="2603" spans="9:9" ht="15" customHeight="1">
      <c r="I2603" s="1"/>
    </row>
    <row r="2604" spans="9:9" ht="15" customHeight="1">
      <c r="I2604" s="1"/>
    </row>
    <row r="2605" spans="9:9" ht="15" customHeight="1">
      <c r="I2605" s="1"/>
    </row>
    <row r="2606" spans="9:9" ht="15" customHeight="1">
      <c r="I2606" s="1"/>
    </row>
    <row r="2607" spans="9:9" ht="15" customHeight="1">
      <c r="I2607" s="1"/>
    </row>
    <row r="2608" spans="9:9" ht="15" customHeight="1">
      <c r="I2608" s="1"/>
    </row>
    <row r="2609" spans="9:9" ht="15" customHeight="1">
      <c r="I2609" s="1"/>
    </row>
    <row r="2610" spans="9:9" ht="15" customHeight="1">
      <c r="I2610" s="1"/>
    </row>
    <row r="2611" spans="9:9" ht="15" customHeight="1">
      <c r="I2611" s="1"/>
    </row>
    <row r="2612" spans="9:9" ht="15" customHeight="1">
      <c r="I2612" s="1"/>
    </row>
    <row r="2613" spans="9:9" ht="15" customHeight="1">
      <c r="I2613" s="1"/>
    </row>
    <row r="2614" spans="9:9" ht="15" customHeight="1">
      <c r="I2614" s="1"/>
    </row>
    <row r="2615" spans="9:9" ht="15" customHeight="1">
      <c r="I2615" s="1"/>
    </row>
    <row r="2616" spans="9:9" ht="15" customHeight="1">
      <c r="I2616" s="1"/>
    </row>
    <row r="2617" spans="9:9" ht="15" customHeight="1">
      <c r="I2617" s="1"/>
    </row>
    <row r="2618" spans="9:9" ht="15" customHeight="1">
      <c r="I2618" s="1"/>
    </row>
    <row r="2619" spans="9:9" ht="15" customHeight="1">
      <c r="I2619" s="1"/>
    </row>
    <row r="2620" spans="9:9" ht="15" customHeight="1">
      <c r="I2620" s="1"/>
    </row>
    <row r="2621" spans="9:9" ht="15" customHeight="1">
      <c r="I2621" s="1"/>
    </row>
    <row r="2622" spans="9:9" ht="15" customHeight="1">
      <c r="I2622" s="1"/>
    </row>
    <row r="2623" spans="9:9" ht="15" customHeight="1">
      <c r="I2623" s="1"/>
    </row>
    <row r="2624" spans="9:9" ht="15" customHeight="1">
      <c r="I2624" s="1"/>
    </row>
    <row r="2625" spans="9:9" ht="15" customHeight="1">
      <c r="I2625" s="1"/>
    </row>
    <row r="2626" spans="9:9" ht="15" customHeight="1">
      <c r="I2626" s="1"/>
    </row>
    <row r="2627" spans="9:9" ht="15" customHeight="1">
      <c r="I2627" s="1"/>
    </row>
    <row r="2628" spans="9:9" ht="15" customHeight="1">
      <c r="I2628" s="1"/>
    </row>
    <row r="2629" spans="9:9" ht="15" customHeight="1">
      <c r="I2629" s="1"/>
    </row>
    <row r="2630" spans="9:9" ht="15" customHeight="1">
      <c r="I2630" s="1"/>
    </row>
    <row r="2631" spans="9:9" ht="15" customHeight="1">
      <c r="I2631" s="1"/>
    </row>
    <row r="2632" spans="9:9" ht="15" customHeight="1">
      <c r="I2632" s="1"/>
    </row>
    <row r="2633" spans="9:9" ht="15" customHeight="1">
      <c r="I2633" s="1"/>
    </row>
    <row r="2634" spans="9:9" ht="15" customHeight="1">
      <c r="I2634" s="1"/>
    </row>
    <row r="2635" spans="9:9" ht="15" customHeight="1">
      <c r="I2635" s="1"/>
    </row>
    <row r="2636" spans="9:9" ht="15" customHeight="1">
      <c r="I2636" s="1"/>
    </row>
    <row r="2637" spans="9:9" ht="15" customHeight="1">
      <c r="I2637" s="1"/>
    </row>
    <row r="2638" spans="9:9" ht="15" customHeight="1">
      <c r="I2638" s="1"/>
    </row>
    <row r="2639" spans="9:9" ht="15" customHeight="1">
      <c r="I2639" s="1"/>
    </row>
    <row r="2640" spans="9:9" ht="15" customHeight="1">
      <c r="I2640" s="1"/>
    </row>
    <row r="2641" spans="9:9" ht="15" customHeight="1">
      <c r="I2641" s="1"/>
    </row>
    <row r="2642" spans="9:9" ht="15" customHeight="1">
      <c r="I2642" s="1"/>
    </row>
    <row r="2643" spans="9:9" ht="15" customHeight="1">
      <c r="I2643" s="1"/>
    </row>
    <row r="2644" spans="9:9" ht="15" customHeight="1">
      <c r="I2644" s="1"/>
    </row>
    <row r="2645" spans="9:9" ht="15" customHeight="1">
      <c r="I2645" s="1"/>
    </row>
    <row r="2646" spans="9:9" ht="15" customHeight="1">
      <c r="I2646" s="1"/>
    </row>
    <row r="2647" spans="9:9" ht="15" customHeight="1">
      <c r="I2647" s="1"/>
    </row>
    <row r="2648" spans="9:9" ht="15" customHeight="1">
      <c r="I2648" s="1"/>
    </row>
    <row r="2649" spans="9:9" ht="15" customHeight="1">
      <c r="I2649" s="1"/>
    </row>
    <row r="2650" spans="9:9" ht="15" customHeight="1">
      <c r="I2650" s="1"/>
    </row>
    <row r="2651" spans="9:9" ht="15" customHeight="1">
      <c r="I2651" s="1"/>
    </row>
    <row r="2652" spans="9:9" ht="15" customHeight="1">
      <c r="I2652" s="1"/>
    </row>
    <row r="2653" spans="9:9" ht="15" customHeight="1">
      <c r="I2653" s="1"/>
    </row>
    <row r="2654" spans="9:9" ht="15" customHeight="1">
      <c r="I2654" s="1"/>
    </row>
    <row r="2655" spans="9:9" ht="15" customHeight="1">
      <c r="I2655" s="1"/>
    </row>
    <row r="2656" spans="9:9" ht="15" customHeight="1">
      <c r="I2656" s="1"/>
    </row>
    <row r="2657" spans="9:9" ht="15" customHeight="1">
      <c r="I2657" s="1"/>
    </row>
    <row r="2658" spans="9:9" ht="15" customHeight="1">
      <c r="I2658" s="1"/>
    </row>
    <row r="2659" spans="9:9" ht="15" customHeight="1">
      <c r="I2659" s="1"/>
    </row>
    <row r="2660" spans="9:9" ht="15" customHeight="1">
      <c r="I2660" s="1"/>
    </row>
    <row r="2661" spans="9:9" ht="15" customHeight="1">
      <c r="I2661" s="1"/>
    </row>
    <row r="2662" spans="9:9" ht="15" customHeight="1">
      <c r="I2662" s="1"/>
    </row>
    <row r="2663" spans="9:9" ht="15" customHeight="1">
      <c r="I2663" s="1"/>
    </row>
    <row r="2664" spans="9:9" ht="15" customHeight="1">
      <c r="I2664" s="1"/>
    </row>
    <row r="2665" spans="9:9" ht="15" customHeight="1">
      <c r="I2665" s="1"/>
    </row>
    <row r="2666" spans="9:9" ht="15" customHeight="1">
      <c r="I2666" s="1"/>
    </row>
    <row r="2667" spans="9:9" ht="15" customHeight="1">
      <c r="I2667" s="1"/>
    </row>
    <row r="2668" spans="9:9" ht="15" customHeight="1">
      <c r="I2668" s="1"/>
    </row>
    <row r="2669" spans="9:9" ht="15" customHeight="1">
      <c r="I2669" s="1"/>
    </row>
    <row r="2670" spans="9:9" ht="15" customHeight="1">
      <c r="I2670" s="1"/>
    </row>
    <row r="2671" spans="9:9" ht="15" customHeight="1">
      <c r="I2671" s="1"/>
    </row>
    <row r="2672" spans="9:9" ht="15" customHeight="1">
      <c r="I2672" s="1"/>
    </row>
    <row r="2673" spans="9:9" ht="15" customHeight="1">
      <c r="I2673" s="1"/>
    </row>
    <row r="2674" spans="9:9" ht="15" customHeight="1">
      <c r="I2674" s="1"/>
    </row>
    <row r="2675" spans="9:9" ht="15" customHeight="1">
      <c r="I2675" s="1"/>
    </row>
    <row r="2676" spans="9:9" ht="15" customHeight="1">
      <c r="I2676" s="1"/>
    </row>
    <row r="2677" spans="9:9" ht="15" customHeight="1">
      <c r="I2677" s="1"/>
    </row>
    <row r="2678" spans="9:9" ht="15" customHeight="1">
      <c r="I2678" s="1"/>
    </row>
    <row r="2679" spans="9:9" ht="15" customHeight="1">
      <c r="I2679" s="1"/>
    </row>
    <row r="2680" spans="9:9" ht="15" customHeight="1">
      <c r="I2680" s="1"/>
    </row>
    <row r="2681" spans="9:9" ht="15" customHeight="1">
      <c r="I2681" s="1"/>
    </row>
    <row r="2682" spans="9:9" ht="15" customHeight="1">
      <c r="I2682" s="1"/>
    </row>
    <row r="2683" spans="9:9" ht="15" customHeight="1">
      <c r="I2683" s="1"/>
    </row>
    <row r="2684" spans="9:9" ht="15" customHeight="1">
      <c r="I2684" s="1"/>
    </row>
    <row r="2685" spans="9:9" ht="15" customHeight="1">
      <c r="I2685" s="1"/>
    </row>
    <row r="2686" spans="9:9" ht="15" customHeight="1">
      <c r="I2686" s="1"/>
    </row>
    <row r="2687" spans="9:9" ht="15" customHeight="1">
      <c r="I2687" s="1"/>
    </row>
    <row r="2688" spans="9:9" ht="15" customHeight="1">
      <c r="I2688" s="1"/>
    </row>
    <row r="2689" spans="9:9" ht="15" customHeight="1">
      <c r="I2689" s="1"/>
    </row>
    <row r="2690" spans="9:9" ht="15" customHeight="1">
      <c r="I2690" s="1"/>
    </row>
    <row r="2691" spans="9:9" ht="15" customHeight="1">
      <c r="I2691" s="1"/>
    </row>
    <row r="2692" spans="9:9" ht="15" customHeight="1">
      <c r="I2692" s="1"/>
    </row>
    <row r="2693" spans="9:9" ht="15" customHeight="1">
      <c r="I2693" s="1"/>
    </row>
    <row r="2694" spans="9:9" ht="15" customHeight="1">
      <c r="I2694" s="1"/>
    </row>
    <row r="2695" spans="9:9" ht="15" customHeight="1">
      <c r="I2695" s="1"/>
    </row>
    <row r="2696" spans="9:9" ht="15" customHeight="1">
      <c r="I2696" s="1"/>
    </row>
    <row r="2697" spans="9:9" ht="15" customHeight="1">
      <c r="I2697" s="1"/>
    </row>
    <row r="2698" spans="9:9" ht="15" customHeight="1">
      <c r="I2698" s="1"/>
    </row>
    <row r="2699" spans="9:9" ht="15" customHeight="1">
      <c r="I2699" s="1"/>
    </row>
    <row r="2700" spans="9:9" ht="15" customHeight="1">
      <c r="I2700" s="1"/>
    </row>
    <row r="2701" spans="9:9" ht="15" customHeight="1">
      <c r="I2701" s="1"/>
    </row>
    <row r="2702" spans="9:9" ht="15" customHeight="1">
      <c r="I2702" s="1"/>
    </row>
    <row r="2703" spans="9:9" ht="15" customHeight="1">
      <c r="I2703" s="1"/>
    </row>
    <row r="2704" spans="9:9" ht="15" customHeight="1">
      <c r="I2704" s="1"/>
    </row>
    <row r="2705" spans="9:9" ht="15" customHeight="1">
      <c r="I2705" s="1"/>
    </row>
    <row r="2706" spans="9:9" ht="15" customHeight="1">
      <c r="I2706" s="1"/>
    </row>
    <row r="2707" spans="9:9" ht="15" customHeight="1">
      <c r="I2707" s="1"/>
    </row>
    <row r="2708" spans="9:9" ht="15" customHeight="1">
      <c r="I2708" s="1"/>
    </row>
    <row r="2709" spans="9:9" ht="15" customHeight="1">
      <c r="I2709" s="1"/>
    </row>
    <row r="2710" spans="9:9" ht="15" customHeight="1">
      <c r="I2710" s="1"/>
    </row>
    <row r="2711" spans="9:9" ht="15" customHeight="1">
      <c r="I2711" s="1"/>
    </row>
    <row r="2712" spans="9:9" ht="15" customHeight="1">
      <c r="I2712" s="1"/>
    </row>
    <row r="2713" spans="9:9" ht="15" customHeight="1">
      <c r="I2713" s="1"/>
    </row>
    <row r="2714" spans="9:9" ht="15" customHeight="1">
      <c r="I2714" s="1"/>
    </row>
    <row r="2715" spans="9:9" ht="15" customHeight="1">
      <c r="I2715" s="1"/>
    </row>
    <row r="2716" spans="9:9" ht="15" customHeight="1">
      <c r="I2716" s="1"/>
    </row>
    <row r="2717" spans="9:9" ht="15" customHeight="1">
      <c r="I2717" s="1"/>
    </row>
    <row r="2718" spans="9:9" ht="15" customHeight="1">
      <c r="I2718" s="1"/>
    </row>
    <row r="2719" spans="9:9" ht="15" customHeight="1">
      <c r="I2719" s="1"/>
    </row>
    <row r="2720" spans="9:9" ht="15" customHeight="1">
      <c r="I2720" s="1"/>
    </row>
    <row r="2721" spans="9:9" ht="15" customHeight="1">
      <c r="I2721" s="1"/>
    </row>
    <row r="2722" spans="9:9" ht="15" customHeight="1">
      <c r="I2722" s="1"/>
    </row>
    <row r="2723" spans="9:9" ht="15" customHeight="1">
      <c r="I2723" s="1"/>
    </row>
    <row r="2724" spans="9:9" ht="15" customHeight="1">
      <c r="I2724" s="1"/>
    </row>
    <row r="2725" spans="9:9" ht="15" customHeight="1">
      <c r="I2725" s="1"/>
    </row>
    <row r="2726" spans="9:9" ht="15" customHeight="1">
      <c r="I2726" s="1"/>
    </row>
    <row r="2727" spans="9:9" ht="15" customHeight="1">
      <c r="I2727" s="1"/>
    </row>
    <row r="2728" spans="9:9" ht="15" customHeight="1">
      <c r="I2728" s="1"/>
    </row>
    <row r="2729" spans="9:9" ht="15" customHeight="1">
      <c r="I2729" s="1"/>
    </row>
    <row r="2730" spans="9:9" ht="15" customHeight="1">
      <c r="I2730" s="1"/>
    </row>
    <row r="2731" spans="9:9" ht="15" customHeight="1">
      <c r="I2731" s="1"/>
    </row>
    <row r="2732" spans="9:9" ht="15" customHeight="1">
      <c r="I2732" s="1"/>
    </row>
    <row r="2733" spans="9:9" ht="15" customHeight="1">
      <c r="I2733" s="1"/>
    </row>
    <row r="2734" spans="9:9" ht="15" customHeight="1">
      <c r="I2734" s="1"/>
    </row>
    <row r="2735" spans="9:9" ht="15" customHeight="1">
      <c r="I2735" s="1"/>
    </row>
    <row r="2736" spans="9:9" ht="15" customHeight="1">
      <c r="I2736" s="1"/>
    </row>
    <row r="2737" spans="9:9" ht="15" customHeight="1">
      <c r="I2737" s="1"/>
    </row>
    <row r="2738" spans="9:9" ht="15" customHeight="1">
      <c r="I2738" s="1"/>
    </row>
    <row r="2739" spans="9:9" ht="15" customHeight="1">
      <c r="I2739" s="1"/>
    </row>
    <row r="2740" spans="9:9" ht="15" customHeight="1">
      <c r="I2740" s="1"/>
    </row>
    <row r="2741" spans="9:9" ht="15" customHeight="1">
      <c r="I2741" s="1"/>
    </row>
    <row r="2742" spans="9:9" ht="15" customHeight="1">
      <c r="I2742" s="1"/>
    </row>
    <row r="2743" spans="9:9" ht="15" customHeight="1">
      <c r="I2743" s="1"/>
    </row>
    <row r="2744" spans="9:9" ht="15" customHeight="1">
      <c r="I2744" s="1"/>
    </row>
    <row r="2745" spans="9:9" ht="15" customHeight="1">
      <c r="I2745" s="1"/>
    </row>
    <row r="2746" spans="9:9" ht="15" customHeight="1">
      <c r="I2746" s="1"/>
    </row>
    <row r="2747" spans="9:9" ht="15" customHeight="1">
      <c r="I2747" s="1"/>
    </row>
    <row r="2748" spans="9:9" ht="15" customHeight="1">
      <c r="I2748" s="1"/>
    </row>
    <row r="2749" spans="9:9" ht="15" customHeight="1">
      <c r="I2749" s="1"/>
    </row>
    <row r="2750" spans="9:9" ht="15" customHeight="1">
      <c r="I2750" s="1"/>
    </row>
    <row r="2751" spans="9:9" ht="15" customHeight="1">
      <c r="I2751" s="1"/>
    </row>
    <row r="2752" spans="9:9" ht="15" customHeight="1">
      <c r="I2752" s="1"/>
    </row>
    <row r="2753" spans="9:9" ht="15" customHeight="1">
      <c r="I2753" s="1"/>
    </row>
    <row r="2754" spans="9:9" ht="15" customHeight="1">
      <c r="I2754" s="1"/>
    </row>
    <row r="2755" spans="9:9" ht="15" customHeight="1">
      <c r="I2755" s="1"/>
    </row>
    <row r="2756" spans="9:9" ht="15" customHeight="1">
      <c r="I2756" s="1"/>
    </row>
    <row r="2757" spans="9:9" ht="15" customHeight="1">
      <c r="I2757" s="1"/>
    </row>
    <row r="2758" spans="9:9" ht="15" customHeight="1">
      <c r="I2758" s="1"/>
    </row>
    <row r="2759" spans="9:9" ht="15" customHeight="1">
      <c r="I2759" s="1"/>
    </row>
    <row r="2760" spans="9:9" ht="15" customHeight="1">
      <c r="I2760" s="1"/>
    </row>
    <row r="2761" spans="9:9" ht="15" customHeight="1">
      <c r="I2761" s="1"/>
    </row>
    <row r="2762" spans="9:9" ht="15" customHeight="1">
      <c r="I2762" s="1"/>
    </row>
    <row r="2763" spans="9:9" ht="15" customHeight="1">
      <c r="I2763" s="1"/>
    </row>
    <row r="2764" spans="9:9" ht="15" customHeight="1">
      <c r="I2764" s="1"/>
    </row>
    <row r="2765" spans="9:9" ht="15" customHeight="1">
      <c r="I2765" s="1"/>
    </row>
    <row r="2766" spans="9:9" ht="15" customHeight="1">
      <c r="I2766" s="1"/>
    </row>
    <row r="2767" spans="9:9" ht="15" customHeight="1">
      <c r="I2767" s="1"/>
    </row>
    <row r="2768" spans="9:9" ht="15" customHeight="1">
      <c r="I2768" s="1"/>
    </row>
    <row r="2769" spans="9:9" ht="15" customHeight="1">
      <c r="I2769" s="1"/>
    </row>
    <row r="2770" spans="9:9" ht="15" customHeight="1">
      <c r="I2770" s="1"/>
    </row>
    <row r="2771" spans="9:9" ht="15" customHeight="1">
      <c r="I2771" s="1"/>
    </row>
    <row r="2772" spans="9:9" ht="15" customHeight="1">
      <c r="I2772" s="1"/>
    </row>
    <row r="2773" spans="9:9" ht="15" customHeight="1">
      <c r="I2773" s="1"/>
    </row>
    <row r="2774" spans="9:9" ht="15" customHeight="1">
      <c r="I2774" s="1"/>
    </row>
    <row r="2775" spans="9:9" ht="15" customHeight="1">
      <c r="I2775" s="1"/>
    </row>
    <row r="2776" spans="9:9" ht="15" customHeight="1">
      <c r="I2776" s="1"/>
    </row>
    <row r="2777" spans="9:9" ht="15" customHeight="1">
      <c r="I2777" s="1"/>
    </row>
    <row r="2778" spans="9:9" ht="15" customHeight="1">
      <c r="I2778" s="1"/>
    </row>
    <row r="2779" spans="9:9" ht="15" customHeight="1">
      <c r="I2779" s="1"/>
    </row>
    <row r="2780" spans="9:9" ht="15" customHeight="1">
      <c r="I2780" s="1"/>
    </row>
    <row r="2781" spans="9:9" ht="15" customHeight="1">
      <c r="I2781" s="1"/>
    </row>
    <row r="2782" spans="9:9" ht="15" customHeight="1">
      <c r="I2782" s="1"/>
    </row>
    <row r="2783" spans="9:9" ht="15" customHeight="1">
      <c r="I2783" s="1"/>
    </row>
    <row r="2784" spans="9:9" ht="15" customHeight="1">
      <c r="I2784" s="1"/>
    </row>
    <row r="2785" spans="9:9" ht="15" customHeight="1">
      <c r="I2785" s="1"/>
    </row>
    <row r="2786" spans="9:9" ht="15" customHeight="1">
      <c r="I2786" s="1"/>
    </row>
    <row r="2787" spans="9:9" ht="15" customHeight="1">
      <c r="I2787" s="1"/>
    </row>
    <row r="2788" spans="9:9" ht="15" customHeight="1">
      <c r="I2788" s="1"/>
    </row>
    <row r="2789" spans="9:9" ht="15" customHeight="1">
      <c r="I2789" s="1"/>
    </row>
    <row r="2790" spans="9:9" ht="15" customHeight="1">
      <c r="I2790" s="1"/>
    </row>
    <row r="2791" spans="9:9" ht="15" customHeight="1">
      <c r="I2791" s="1"/>
    </row>
    <row r="2792" spans="9:9" ht="15" customHeight="1">
      <c r="I2792" s="1"/>
    </row>
    <row r="2793" spans="9:9" ht="15" customHeight="1">
      <c r="I2793" s="1"/>
    </row>
    <row r="2794" spans="9:9" ht="15" customHeight="1">
      <c r="I2794" s="1"/>
    </row>
    <row r="2795" spans="9:9" ht="15" customHeight="1">
      <c r="I2795" s="1"/>
    </row>
    <row r="2796" spans="9:9" ht="15" customHeight="1">
      <c r="I2796" s="1"/>
    </row>
    <row r="2797" spans="9:9" ht="15" customHeight="1">
      <c r="I2797" s="1"/>
    </row>
    <row r="2798" spans="9:9" ht="15" customHeight="1">
      <c r="I2798" s="1"/>
    </row>
    <row r="2799" spans="9:9" ht="15" customHeight="1">
      <c r="I2799" s="1"/>
    </row>
    <row r="2800" spans="9:9" ht="15" customHeight="1">
      <c r="I2800" s="1"/>
    </row>
    <row r="2801" spans="9:9" ht="15" customHeight="1">
      <c r="I2801" s="1"/>
    </row>
    <row r="2802" spans="9:9" ht="15" customHeight="1">
      <c r="I2802" s="1"/>
    </row>
    <row r="2803" spans="9:9" ht="15" customHeight="1">
      <c r="I2803" s="1"/>
    </row>
    <row r="2804" spans="9:9" ht="15" customHeight="1">
      <c r="I2804" s="1"/>
    </row>
    <row r="2805" spans="9:9" ht="15" customHeight="1">
      <c r="I2805" s="1"/>
    </row>
    <row r="2806" spans="9:9" ht="15" customHeight="1">
      <c r="I2806" s="1"/>
    </row>
    <row r="2807" spans="9:9" ht="15" customHeight="1">
      <c r="I2807" s="1"/>
    </row>
    <row r="2808" spans="9:9" ht="15" customHeight="1">
      <c r="I2808" s="1"/>
    </row>
    <row r="2809" spans="9:9" ht="15" customHeight="1">
      <c r="I2809" s="1"/>
    </row>
    <row r="2810" spans="9:9" ht="15" customHeight="1">
      <c r="I2810" s="1"/>
    </row>
    <row r="2811" spans="9:9" ht="15" customHeight="1">
      <c r="I2811" s="1"/>
    </row>
    <row r="2812" spans="9:9" ht="15" customHeight="1">
      <c r="I2812" s="1"/>
    </row>
    <row r="2813" spans="9:9" ht="15" customHeight="1">
      <c r="I2813" s="1"/>
    </row>
    <row r="2814" spans="9:9" ht="15" customHeight="1">
      <c r="I2814" s="1"/>
    </row>
    <row r="2815" spans="9:9" ht="15" customHeight="1">
      <c r="I2815" s="1"/>
    </row>
    <row r="2816" spans="9:9" ht="15" customHeight="1">
      <c r="I2816" s="1"/>
    </row>
    <row r="2817" spans="9:9" ht="15" customHeight="1">
      <c r="I2817" s="1"/>
    </row>
    <row r="2818" spans="9:9" ht="15" customHeight="1">
      <c r="I2818" s="1"/>
    </row>
    <row r="2819" spans="9:9" ht="15" customHeight="1">
      <c r="I2819" s="1"/>
    </row>
    <row r="2820" spans="9:9" ht="15" customHeight="1">
      <c r="I2820" s="1"/>
    </row>
    <row r="2821" spans="9:9" ht="15" customHeight="1">
      <c r="I2821" s="1"/>
    </row>
    <row r="2822" spans="9:9" ht="15" customHeight="1">
      <c r="I2822" s="1"/>
    </row>
    <row r="2823" spans="9:9" ht="15" customHeight="1">
      <c r="I2823" s="1"/>
    </row>
    <row r="2824" spans="9:9" ht="15" customHeight="1">
      <c r="I2824" s="1"/>
    </row>
    <row r="2825" spans="9:9" ht="15" customHeight="1">
      <c r="I2825" s="1"/>
    </row>
    <row r="2826" spans="9:9" ht="15" customHeight="1">
      <c r="I2826" s="1"/>
    </row>
    <row r="2827" spans="9:9" ht="15" customHeight="1">
      <c r="I2827" s="1"/>
    </row>
    <row r="2828" spans="9:9" ht="15" customHeight="1">
      <c r="I2828" s="1"/>
    </row>
    <row r="2829" spans="9:9" ht="15" customHeight="1">
      <c r="I2829" s="1"/>
    </row>
    <row r="2830" spans="9:9" ht="15" customHeight="1">
      <c r="I2830" s="1"/>
    </row>
    <row r="2831" spans="9:9" ht="15" customHeight="1">
      <c r="I2831" s="1"/>
    </row>
    <row r="2832" spans="9:9" ht="15" customHeight="1">
      <c r="I2832" s="1"/>
    </row>
    <row r="2833" spans="9:9" ht="15" customHeight="1">
      <c r="I2833" s="1"/>
    </row>
    <row r="2834" spans="9:9" ht="15" customHeight="1">
      <c r="I2834" s="1"/>
    </row>
    <row r="2835" spans="9:9" ht="15" customHeight="1">
      <c r="I2835" s="1"/>
    </row>
    <row r="2836" spans="9:9" ht="15" customHeight="1">
      <c r="I2836" s="1"/>
    </row>
    <row r="2837" spans="9:9" ht="15" customHeight="1">
      <c r="I2837" s="1"/>
    </row>
    <row r="2838" spans="9:9" ht="15" customHeight="1">
      <c r="I2838" s="1"/>
    </row>
    <row r="2839" spans="9:9" ht="15" customHeight="1">
      <c r="I2839" s="1"/>
    </row>
    <row r="2840" spans="9:9" ht="15" customHeight="1">
      <c r="I2840" s="1"/>
    </row>
    <row r="2841" spans="9:9" ht="15" customHeight="1">
      <c r="I2841" s="1"/>
    </row>
    <row r="2842" spans="9:9" ht="15" customHeight="1">
      <c r="I2842" s="1"/>
    </row>
    <row r="2843" spans="9:9" ht="15" customHeight="1">
      <c r="I2843" s="1"/>
    </row>
    <row r="2844" spans="9:9" ht="15" customHeight="1">
      <c r="I2844" s="1"/>
    </row>
    <row r="2845" spans="9:9" ht="15" customHeight="1">
      <c r="I2845" s="1"/>
    </row>
    <row r="2846" spans="9:9" ht="15" customHeight="1">
      <c r="I2846" s="1"/>
    </row>
    <row r="2847" spans="9:9" ht="15" customHeight="1">
      <c r="I2847" s="1"/>
    </row>
    <row r="2848" spans="9:9" ht="15" customHeight="1">
      <c r="I2848" s="1"/>
    </row>
    <row r="2849" spans="9:9" ht="15" customHeight="1">
      <c r="I2849" s="1"/>
    </row>
    <row r="2850" spans="9:9" ht="15" customHeight="1">
      <c r="I2850" s="1"/>
    </row>
    <row r="2851" spans="9:9" ht="15" customHeight="1">
      <c r="I2851" s="1"/>
    </row>
    <row r="2852" spans="9:9" ht="15" customHeight="1">
      <c r="I2852" s="1"/>
    </row>
    <row r="2853" spans="9:9" ht="15" customHeight="1">
      <c r="I2853" s="1"/>
    </row>
    <row r="2854" spans="9:9" ht="15" customHeight="1">
      <c r="I2854" s="1"/>
    </row>
    <row r="2855" spans="9:9" ht="15" customHeight="1">
      <c r="I2855" s="1"/>
    </row>
    <row r="2856" spans="9:9" ht="15" customHeight="1">
      <c r="I2856" s="1"/>
    </row>
    <row r="2857" spans="9:9" ht="15" customHeight="1">
      <c r="I2857" s="1"/>
    </row>
    <row r="2858" spans="9:9" ht="15" customHeight="1">
      <c r="I2858" s="1"/>
    </row>
    <row r="2859" spans="9:9" ht="15" customHeight="1">
      <c r="I2859" s="1"/>
    </row>
    <row r="2860" spans="9:9" ht="15" customHeight="1">
      <c r="I2860" s="1"/>
    </row>
    <row r="2861" spans="9:9" ht="15" customHeight="1">
      <c r="I2861" s="1"/>
    </row>
    <row r="2862" spans="9:9" ht="15" customHeight="1">
      <c r="I2862" s="1"/>
    </row>
    <row r="2863" spans="9:9" ht="15" customHeight="1">
      <c r="I2863" s="1"/>
    </row>
    <row r="2864" spans="9:9" ht="15" customHeight="1">
      <c r="I2864" s="1"/>
    </row>
    <row r="2865" spans="9:9" ht="15" customHeight="1">
      <c r="I2865" s="1"/>
    </row>
    <row r="2866" spans="9:9" ht="15" customHeight="1">
      <c r="I2866" s="1"/>
    </row>
    <row r="2867" spans="9:9" ht="15" customHeight="1">
      <c r="I2867" s="1"/>
    </row>
    <row r="2868" spans="9:9" ht="15" customHeight="1">
      <c r="I2868" s="1"/>
    </row>
    <row r="2869" spans="9:9" ht="15" customHeight="1">
      <c r="I2869" s="1"/>
    </row>
    <row r="2870" spans="9:9" ht="15" customHeight="1">
      <c r="I2870" s="1"/>
    </row>
    <row r="2871" spans="9:9" ht="15" customHeight="1">
      <c r="I2871" s="1"/>
    </row>
    <row r="2872" spans="9:9" ht="15" customHeight="1">
      <c r="I2872" s="1"/>
    </row>
    <row r="2873" spans="9:9" ht="15" customHeight="1">
      <c r="I2873" s="1"/>
    </row>
    <row r="2874" spans="9:9" ht="15" customHeight="1">
      <c r="I2874" s="1"/>
    </row>
    <row r="2875" spans="9:9" ht="15" customHeight="1">
      <c r="I2875" s="1"/>
    </row>
    <row r="2876" spans="9:9" ht="15" customHeight="1">
      <c r="I2876" s="1"/>
    </row>
    <row r="2877" spans="9:9" ht="15" customHeight="1">
      <c r="I2877" s="1"/>
    </row>
    <row r="2878" spans="9:9" ht="15" customHeight="1">
      <c r="I2878" s="1"/>
    </row>
    <row r="2879" spans="9:9" ht="15" customHeight="1">
      <c r="I2879" s="1"/>
    </row>
    <row r="2880" spans="9:9" ht="15" customHeight="1">
      <c r="I2880" s="1"/>
    </row>
    <row r="2881" spans="9:9" ht="15" customHeight="1">
      <c r="I2881" s="1"/>
    </row>
    <row r="2882" spans="9:9" ht="15" customHeight="1">
      <c r="I2882" s="1"/>
    </row>
    <row r="2883" spans="9:9" ht="15" customHeight="1">
      <c r="I2883" s="1"/>
    </row>
    <row r="2884" spans="9:9" ht="15" customHeight="1">
      <c r="I2884" s="1"/>
    </row>
    <row r="2885" spans="9:9" ht="15" customHeight="1">
      <c r="I2885" s="1"/>
    </row>
    <row r="2886" spans="9:9" ht="15" customHeight="1">
      <c r="I2886" s="1"/>
    </row>
    <row r="2887" spans="9:9" ht="15" customHeight="1">
      <c r="I2887" s="1"/>
    </row>
    <row r="2888" spans="9:9" ht="15" customHeight="1">
      <c r="I2888" s="1"/>
    </row>
    <row r="2889" spans="9:9" ht="15" customHeight="1">
      <c r="I2889" s="1"/>
    </row>
    <row r="2890" spans="9:9" ht="15" customHeight="1">
      <c r="I2890" s="1"/>
    </row>
    <row r="2891" spans="9:9" ht="15" customHeight="1">
      <c r="I2891" s="1"/>
    </row>
    <row r="2892" spans="9:9" ht="15" customHeight="1">
      <c r="I2892" s="1"/>
    </row>
    <row r="2893" spans="9:9" ht="15" customHeight="1">
      <c r="I2893" s="1"/>
    </row>
    <row r="2894" spans="9:9" ht="15" customHeight="1">
      <c r="I2894" s="1"/>
    </row>
    <row r="2895" spans="9:9" ht="15" customHeight="1">
      <c r="I2895" s="1"/>
    </row>
    <row r="2896" spans="9:9" ht="15" customHeight="1">
      <c r="I2896" s="1"/>
    </row>
    <row r="2897" spans="9:9" ht="15" customHeight="1">
      <c r="I2897" s="1"/>
    </row>
    <row r="2898" spans="9:9" ht="15" customHeight="1">
      <c r="I2898" s="1"/>
    </row>
    <row r="2899" spans="9:9" ht="15" customHeight="1">
      <c r="I2899" s="1"/>
    </row>
    <row r="2900" spans="9:9" ht="15" customHeight="1">
      <c r="I2900" s="1"/>
    </row>
    <row r="2901" spans="9:9" ht="15" customHeight="1">
      <c r="I2901" s="1"/>
    </row>
    <row r="2902" spans="9:9" ht="15" customHeight="1">
      <c r="I2902" s="1"/>
    </row>
    <row r="2903" spans="9:9" ht="15" customHeight="1">
      <c r="I2903" s="1"/>
    </row>
    <row r="2904" spans="9:9" ht="15" customHeight="1">
      <c r="I2904" s="1"/>
    </row>
    <row r="2905" spans="9:9" ht="15" customHeight="1">
      <c r="I2905" s="1"/>
    </row>
    <row r="2906" spans="9:9" ht="15" customHeight="1">
      <c r="I2906" s="1"/>
    </row>
    <row r="2907" spans="9:9" ht="15" customHeight="1">
      <c r="I2907" s="1"/>
    </row>
    <row r="2908" spans="9:9" ht="15" customHeight="1">
      <c r="I2908" s="1"/>
    </row>
    <row r="2909" spans="9:9" ht="15" customHeight="1">
      <c r="I2909" s="1"/>
    </row>
    <row r="2910" spans="9:9" ht="15" customHeight="1">
      <c r="I2910" s="1"/>
    </row>
    <row r="2911" spans="9:9" ht="15" customHeight="1">
      <c r="I2911" s="1"/>
    </row>
    <row r="2912" spans="9:9" ht="15" customHeight="1">
      <c r="I2912" s="1"/>
    </row>
    <row r="2913" spans="9:9" ht="15" customHeight="1">
      <c r="I2913" s="1"/>
    </row>
    <row r="2914" spans="9:9" ht="15" customHeight="1">
      <c r="I2914" s="1"/>
    </row>
    <row r="2915" spans="9:9" ht="15" customHeight="1">
      <c r="I2915" s="1"/>
    </row>
    <row r="2916" spans="9:9" ht="15" customHeight="1">
      <c r="I2916" s="1"/>
    </row>
    <row r="2917" spans="9:9" ht="15" customHeight="1">
      <c r="I2917" s="1"/>
    </row>
    <row r="2918" spans="9:9" ht="15" customHeight="1">
      <c r="I2918" s="1"/>
    </row>
    <row r="2919" spans="9:9" ht="15" customHeight="1">
      <c r="I2919" s="1"/>
    </row>
    <row r="2920" spans="9:9" ht="15" customHeight="1">
      <c r="I2920" s="1"/>
    </row>
    <row r="2921" spans="9:9" ht="15" customHeight="1">
      <c r="I2921" s="1"/>
    </row>
    <row r="2922" spans="9:9" ht="15" customHeight="1">
      <c r="I2922" s="1"/>
    </row>
    <row r="2923" spans="9:9" ht="15" customHeight="1">
      <c r="I2923" s="1"/>
    </row>
    <row r="2924" spans="9:9" ht="15" customHeight="1">
      <c r="I2924" s="1"/>
    </row>
    <row r="2925" spans="9:9" ht="15" customHeight="1">
      <c r="I2925" s="1"/>
    </row>
    <row r="2926" spans="9:9" ht="15" customHeight="1">
      <c r="I2926" s="1"/>
    </row>
    <row r="2927" spans="9:9" ht="15" customHeight="1">
      <c r="I2927" s="1"/>
    </row>
    <row r="2928" spans="9:9" ht="15" customHeight="1">
      <c r="I2928" s="1"/>
    </row>
    <row r="2929" spans="9:9" ht="15" customHeight="1">
      <c r="I2929" s="1"/>
    </row>
    <row r="2930" spans="9:9" ht="15" customHeight="1">
      <c r="I2930" s="1"/>
    </row>
    <row r="2931" spans="9:9" ht="15" customHeight="1">
      <c r="I2931" s="1"/>
    </row>
    <row r="2932" spans="9:9" ht="15" customHeight="1">
      <c r="I2932" s="1"/>
    </row>
    <row r="2933" spans="9:9" ht="15" customHeight="1">
      <c r="I2933" s="1"/>
    </row>
    <row r="2934" spans="9:9" ht="15" customHeight="1">
      <c r="I2934" s="1"/>
    </row>
    <row r="2935" spans="9:9" ht="15" customHeight="1">
      <c r="I2935" s="1"/>
    </row>
    <row r="2936" spans="9:9" ht="15" customHeight="1">
      <c r="I2936" s="1"/>
    </row>
    <row r="2937" spans="9:9" ht="15" customHeight="1">
      <c r="I2937" s="1"/>
    </row>
    <row r="2938" spans="9:9" ht="15" customHeight="1">
      <c r="I2938" s="1"/>
    </row>
    <row r="2939" spans="9:9" ht="15" customHeight="1">
      <c r="I2939" s="1"/>
    </row>
    <row r="2940" spans="9:9" ht="15" customHeight="1">
      <c r="I2940" s="1"/>
    </row>
    <row r="2941" spans="9:9" ht="15" customHeight="1">
      <c r="I2941" s="1"/>
    </row>
    <row r="2942" spans="9:9" ht="15" customHeight="1">
      <c r="I2942" s="1"/>
    </row>
    <row r="2943" spans="9:9" ht="15" customHeight="1">
      <c r="I2943" s="1"/>
    </row>
    <row r="2944" spans="9:9" ht="15" customHeight="1">
      <c r="I2944" s="1"/>
    </row>
    <row r="2945" spans="9:9" ht="15" customHeight="1">
      <c r="I2945" s="1"/>
    </row>
    <row r="2946" spans="9:9" ht="15" customHeight="1">
      <c r="I2946" s="1"/>
    </row>
    <row r="2947" spans="9:9" ht="15" customHeight="1">
      <c r="I2947" s="1"/>
    </row>
    <row r="2948" spans="9:9" ht="15" customHeight="1">
      <c r="I2948" s="1"/>
    </row>
    <row r="2949" spans="9:9" ht="15" customHeight="1">
      <c r="I2949" s="1"/>
    </row>
    <row r="2950" spans="9:9" ht="15" customHeight="1">
      <c r="I2950" s="1"/>
    </row>
    <row r="2951" spans="9:9" ht="15" customHeight="1">
      <c r="I2951" s="1"/>
    </row>
    <row r="2952" spans="9:9" ht="15" customHeight="1">
      <c r="I2952" s="1"/>
    </row>
    <row r="2953" spans="9:9" ht="15" customHeight="1">
      <c r="I2953" s="1"/>
    </row>
    <row r="2954" spans="9:9" ht="15" customHeight="1">
      <c r="I2954" s="1"/>
    </row>
    <row r="2955" spans="9:9" ht="15" customHeight="1">
      <c r="I2955" s="1"/>
    </row>
    <row r="2956" spans="9:9" ht="15" customHeight="1">
      <c r="I2956" s="1"/>
    </row>
    <row r="2957" spans="9:9" ht="15" customHeight="1">
      <c r="I2957" s="1"/>
    </row>
    <row r="2958" spans="9:9" ht="15" customHeight="1">
      <c r="I2958" s="1"/>
    </row>
    <row r="2959" spans="9:9" ht="15" customHeight="1">
      <c r="I2959" s="1"/>
    </row>
    <row r="2960" spans="9:9" ht="15" customHeight="1">
      <c r="I2960" s="1"/>
    </row>
    <row r="2961" spans="9:9" ht="15" customHeight="1">
      <c r="I2961" s="1"/>
    </row>
    <row r="2962" spans="9:9" ht="15" customHeight="1">
      <c r="I2962" s="1"/>
    </row>
    <row r="2963" spans="9:9" ht="15" customHeight="1">
      <c r="I2963" s="1"/>
    </row>
    <row r="2964" spans="9:9" ht="15" customHeight="1">
      <c r="I2964" s="1"/>
    </row>
    <row r="2965" spans="9:9" ht="15" customHeight="1">
      <c r="I2965" s="1"/>
    </row>
    <row r="2966" spans="9:9" ht="15" customHeight="1">
      <c r="I2966" s="1"/>
    </row>
    <row r="2967" spans="9:9" ht="15" customHeight="1">
      <c r="I2967" s="1"/>
    </row>
    <row r="2968" spans="9:9" ht="15" customHeight="1">
      <c r="I2968" s="1"/>
    </row>
    <row r="2969" spans="9:9" ht="15" customHeight="1">
      <c r="I2969" s="1"/>
    </row>
    <row r="2970" spans="9:9" ht="15" customHeight="1">
      <c r="I2970" s="1"/>
    </row>
    <row r="2971" spans="9:9" ht="15" customHeight="1">
      <c r="I2971" s="1"/>
    </row>
    <row r="2972" spans="9:9" ht="15" customHeight="1">
      <c r="I2972" s="1"/>
    </row>
    <row r="2973" spans="9:9" ht="15" customHeight="1">
      <c r="I2973" s="1"/>
    </row>
    <row r="2974" spans="9:9" ht="15" customHeight="1">
      <c r="I2974" s="1"/>
    </row>
    <row r="2975" spans="9:9" ht="15" customHeight="1">
      <c r="I2975" s="1"/>
    </row>
    <row r="2976" spans="9:9" ht="15" customHeight="1">
      <c r="I2976" s="1"/>
    </row>
    <row r="2977" spans="9:9" ht="15" customHeight="1">
      <c r="I2977" s="1"/>
    </row>
    <row r="2978" spans="9:9" ht="15" customHeight="1">
      <c r="I2978" s="1"/>
    </row>
    <row r="2979" spans="9:9" ht="15" customHeight="1">
      <c r="I2979" s="1"/>
    </row>
    <row r="2980" spans="9:9" ht="15" customHeight="1">
      <c r="I2980" s="1"/>
    </row>
    <row r="2981" spans="9:9" ht="15" customHeight="1">
      <c r="I2981" s="1"/>
    </row>
    <row r="2982" spans="9:9" ht="15" customHeight="1">
      <c r="I2982" s="1"/>
    </row>
    <row r="2983" spans="9:9" ht="15" customHeight="1">
      <c r="I2983" s="1"/>
    </row>
    <row r="2984" spans="9:9" ht="15" customHeight="1">
      <c r="I2984" s="1"/>
    </row>
    <row r="2985" spans="9:9" ht="15" customHeight="1">
      <c r="I2985" s="1"/>
    </row>
    <row r="2986" spans="9:9" ht="15" customHeight="1">
      <c r="I2986" s="1"/>
    </row>
    <row r="2987" spans="9:9" ht="15" customHeight="1">
      <c r="I2987" s="1"/>
    </row>
    <row r="2988" spans="9:9" ht="15" customHeight="1">
      <c r="I2988" s="1"/>
    </row>
    <row r="2989" spans="9:9" ht="15" customHeight="1">
      <c r="I2989" s="1"/>
    </row>
    <row r="2990" spans="9:9" ht="15" customHeight="1">
      <c r="I2990" s="1"/>
    </row>
    <row r="2991" spans="9:9" ht="15" customHeight="1">
      <c r="I2991" s="1"/>
    </row>
    <row r="2992" spans="9:9" ht="15" customHeight="1">
      <c r="I2992" s="1"/>
    </row>
    <row r="2993" spans="9:9" ht="15" customHeight="1">
      <c r="I2993" s="1"/>
    </row>
    <row r="2994" spans="9:9" ht="15" customHeight="1">
      <c r="I2994" s="1"/>
    </row>
    <row r="2995" spans="9:9" ht="15" customHeight="1">
      <c r="I2995" s="1"/>
    </row>
    <row r="2996" spans="9:9" ht="15" customHeight="1">
      <c r="I2996" s="1"/>
    </row>
    <row r="2997" spans="9:9" ht="15" customHeight="1">
      <c r="I2997" s="1"/>
    </row>
    <row r="2998" spans="9:9" ht="15" customHeight="1">
      <c r="I2998" s="1"/>
    </row>
    <row r="2999" spans="9:9" ht="15" customHeight="1">
      <c r="I2999" s="1"/>
    </row>
    <row r="3000" spans="9:9" ht="15" customHeight="1">
      <c r="I3000" s="1"/>
    </row>
    <row r="3001" spans="9:9" ht="15" customHeight="1">
      <c r="I3001" s="1"/>
    </row>
    <row r="3002" spans="9:9" ht="15" customHeight="1">
      <c r="I3002" s="1"/>
    </row>
    <row r="3003" spans="9:9" ht="15" customHeight="1">
      <c r="I3003" s="1"/>
    </row>
    <row r="3004" spans="9:9" ht="15" customHeight="1">
      <c r="I3004" s="1"/>
    </row>
    <row r="3005" spans="9:9" ht="15" customHeight="1">
      <c r="I3005" s="1"/>
    </row>
    <row r="3006" spans="9:9" ht="15" customHeight="1">
      <c r="I3006" s="1"/>
    </row>
    <row r="3007" spans="9:9" ht="15" customHeight="1">
      <c r="I3007" s="1"/>
    </row>
    <row r="3008" spans="9:9" ht="15" customHeight="1">
      <c r="I3008" s="1"/>
    </row>
    <row r="3009" spans="9:9" ht="15" customHeight="1">
      <c r="I3009" s="1"/>
    </row>
    <row r="3010" spans="9:9" ht="15" customHeight="1">
      <c r="I3010" s="1"/>
    </row>
    <row r="3011" spans="9:9" ht="15" customHeight="1">
      <c r="I3011" s="1"/>
    </row>
    <row r="3012" spans="9:9" ht="15" customHeight="1">
      <c r="I3012" s="1"/>
    </row>
    <row r="3013" spans="9:9" ht="15" customHeight="1">
      <c r="I3013" s="1"/>
    </row>
    <row r="3014" spans="9:9" ht="15" customHeight="1">
      <c r="I3014" s="1"/>
    </row>
    <row r="3015" spans="9:9" ht="15" customHeight="1">
      <c r="I3015" s="1"/>
    </row>
    <row r="3016" spans="9:9" ht="15" customHeight="1">
      <c r="I3016" s="1"/>
    </row>
    <row r="3017" spans="9:9" ht="15" customHeight="1">
      <c r="I3017" s="1"/>
    </row>
    <row r="3018" spans="9:9" ht="15" customHeight="1">
      <c r="I3018" s="1"/>
    </row>
    <row r="3019" spans="9:9" ht="15" customHeight="1">
      <c r="I3019" s="1"/>
    </row>
    <row r="3020" spans="9:9" ht="15" customHeight="1">
      <c r="I3020" s="1"/>
    </row>
    <row r="3021" spans="9:9" ht="15" customHeight="1">
      <c r="I3021" s="1"/>
    </row>
    <row r="3022" spans="9:9" ht="15" customHeight="1">
      <c r="I3022" s="1"/>
    </row>
    <row r="3023" spans="9:9" ht="15" customHeight="1">
      <c r="I3023" s="1"/>
    </row>
    <row r="3024" spans="9:9" ht="15" customHeight="1">
      <c r="I3024" s="1"/>
    </row>
    <row r="3025" spans="9:9" ht="15" customHeight="1">
      <c r="I3025" s="1"/>
    </row>
    <row r="3026" spans="9:9" ht="15" customHeight="1">
      <c r="I3026" s="1"/>
    </row>
    <row r="3027" spans="9:9" ht="15" customHeight="1">
      <c r="I3027" s="1"/>
    </row>
    <row r="3028" spans="9:9" ht="15" customHeight="1">
      <c r="I3028" s="1"/>
    </row>
    <row r="3029" spans="9:9" ht="15" customHeight="1">
      <c r="I3029" s="1"/>
    </row>
    <row r="3030" spans="9:9" ht="15" customHeight="1">
      <c r="I3030" s="1"/>
    </row>
    <row r="3031" spans="9:9" ht="15" customHeight="1">
      <c r="I3031" s="1"/>
    </row>
    <row r="3032" spans="9:9" ht="15" customHeight="1">
      <c r="I3032" s="1"/>
    </row>
    <row r="3033" spans="9:9" ht="15" customHeight="1">
      <c r="I3033" s="1"/>
    </row>
    <row r="3034" spans="9:9" ht="15" customHeight="1">
      <c r="I3034" s="1"/>
    </row>
    <row r="3035" spans="9:9" ht="15" customHeight="1">
      <c r="I3035" s="1"/>
    </row>
    <row r="3036" spans="9:9" ht="15" customHeight="1">
      <c r="I3036" s="1"/>
    </row>
    <row r="3037" spans="9:9" ht="15" customHeight="1">
      <c r="I3037" s="1"/>
    </row>
    <row r="3038" spans="9:9" ht="15" customHeight="1">
      <c r="I3038" s="1"/>
    </row>
    <row r="3039" spans="9:9" ht="15" customHeight="1">
      <c r="I3039" s="1"/>
    </row>
    <row r="3040" spans="9:9" ht="15" customHeight="1">
      <c r="I3040" s="1"/>
    </row>
    <row r="3041" spans="9:9" ht="15" customHeight="1">
      <c r="I3041" s="1"/>
    </row>
    <row r="3042" spans="9:9" ht="15" customHeight="1">
      <c r="I3042" s="1"/>
    </row>
    <row r="3043" spans="9:9" ht="15" customHeight="1">
      <c r="I3043" s="1"/>
    </row>
    <row r="3044" spans="9:9" ht="15" customHeight="1">
      <c r="I3044" s="1"/>
    </row>
    <row r="3045" spans="9:9" ht="15" customHeight="1">
      <c r="I3045" s="1"/>
    </row>
    <row r="3046" spans="9:9" ht="15" customHeight="1">
      <c r="I3046" s="1"/>
    </row>
    <row r="3047" spans="9:9" ht="15" customHeight="1">
      <c r="I3047" s="1"/>
    </row>
    <row r="3048" spans="9:9" ht="15" customHeight="1">
      <c r="I3048" s="1"/>
    </row>
    <row r="3049" spans="9:9" ht="15" customHeight="1">
      <c r="I3049" s="1"/>
    </row>
    <row r="3050" spans="9:9" ht="15" customHeight="1">
      <c r="I3050" s="1"/>
    </row>
    <row r="3051" spans="9:9" ht="15" customHeight="1">
      <c r="I3051" s="1"/>
    </row>
    <row r="3052" spans="9:9" ht="15" customHeight="1">
      <c r="I3052" s="1"/>
    </row>
    <row r="3053" spans="9:9" ht="15" customHeight="1">
      <c r="I3053" s="1"/>
    </row>
    <row r="3054" spans="9:9" ht="15" customHeight="1">
      <c r="I3054" s="1"/>
    </row>
    <row r="3055" spans="9:9" ht="15" customHeight="1">
      <c r="I3055" s="1"/>
    </row>
    <row r="3056" spans="9:9" ht="15" customHeight="1">
      <c r="I3056" s="1"/>
    </row>
    <row r="3057" spans="9:9" ht="15" customHeight="1">
      <c r="I3057" s="1"/>
    </row>
    <row r="3058" spans="9:9" ht="15" customHeight="1">
      <c r="I3058" s="1"/>
    </row>
    <row r="3059" spans="9:9" ht="15" customHeight="1">
      <c r="I3059" s="1"/>
    </row>
    <row r="3060" spans="9:9" ht="15" customHeight="1">
      <c r="I3060" s="1"/>
    </row>
    <row r="3061" spans="9:9" ht="15" customHeight="1">
      <c r="I3061" s="1"/>
    </row>
    <row r="3062" spans="9:9" ht="15" customHeight="1">
      <c r="I3062" s="1"/>
    </row>
    <row r="3063" spans="9:9" ht="15" customHeight="1">
      <c r="I3063" s="1"/>
    </row>
    <row r="3064" spans="9:9" ht="15" customHeight="1">
      <c r="I3064" s="1"/>
    </row>
    <row r="3065" spans="9:9" ht="15" customHeight="1">
      <c r="I3065" s="1"/>
    </row>
    <row r="3066" spans="9:9" ht="15" customHeight="1">
      <c r="I3066" s="1"/>
    </row>
    <row r="3067" spans="9:9" ht="15" customHeight="1">
      <c r="I3067" s="1"/>
    </row>
    <row r="3068" spans="9:9" ht="15" customHeight="1">
      <c r="I3068" s="1"/>
    </row>
    <row r="3069" spans="9:9" ht="15" customHeight="1">
      <c r="I3069" s="1"/>
    </row>
    <row r="3070" spans="9:9" ht="15" customHeight="1">
      <c r="I3070" s="1"/>
    </row>
    <row r="3071" spans="9:9" ht="15" customHeight="1">
      <c r="I3071" s="1"/>
    </row>
    <row r="3072" spans="9:9" ht="15" customHeight="1">
      <c r="I3072" s="1"/>
    </row>
    <row r="3073" spans="9:9" ht="15" customHeight="1">
      <c r="I3073" s="1"/>
    </row>
    <row r="3074" spans="9:9" ht="15" customHeight="1">
      <c r="I3074" s="1"/>
    </row>
    <row r="3075" spans="9:9" ht="15" customHeight="1">
      <c r="I3075" s="1"/>
    </row>
    <row r="3076" spans="9:9" ht="15" customHeight="1">
      <c r="I3076" s="1"/>
    </row>
    <row r="3077" spans="9:9" ht="15" customHeight="1">
      <c r="I3077" s="1"/>
    </row>
    <row r="3078" spans="9:9" ht="15" customHeight="1">
      <c r="I3078" s="1"/>
    </row>
    <row r="3079" spans="9:9" ht="15" customHeight="1">
      <c r="I3079" s="1"/>
    </row>
    <row r="3080" spans="9:9" ht="15" customHeight="1">
      <c r="I3080" s="1"/>
    </row>
    <row r="3081" spans="9:9" ht="15" customHeight="1">
      <c r="I3081" s="1"/>
    </row>
    <row r="3082" spans="9:9" ht="15" customHeight="1">
      <c r="I3082" s="1"/>
    </row>
    <row r="3083" spans="9:9" ht="15" customHeight="1">
      <c r="I3083" s="1"/>
    </row>
    <row r="3084" spans="9:9" ht="15" customHeight="1">
      <c r="I3084" s="1"/>
    </row>
    <row r="3085" spans="9:9" ht="15" customHeight="1">
      <c r="I3085" s="1"/>
    </row>
    <row r="3086" spans="9:9" ht="15" customHeight="1">
      <c r="I3086" s="1"/>
    </row>
    <row r="3087" spans="9:9" ht="15" customHeight="1">
      <c r="I3087" s="1"/>
    </row>
    <row r="3088" spans="9:9" ht="15" customHeight="1">
      <c r="I3088" s="1"/>
    </row>
    <row r="3089" spans="9:9" ht="15" customHeight="1">
      <c r="I3089" s="1"/>
    </row>
    <row r="3090" spans="9:9" ht="15" customHeight="1">
      <c r="I3090" s="1"/>
    </row>
    <row r="3091" spans="9:9" ht="15" customHeight="1">
      <c r="I3091" s="1"/>
    </row>
    <row r="3092" spans="9:9" ht="15" customHeight="1">
      <c r="I3092" s="1"/>
    </row>
    <row r="3093" spans="9:9" ht="15" customHeight="1">
      <c r="I3093" s="1"/>
    </row>
    <row r="3094" spans="9:9" ht="15" customHeight="1">
      <c r="I3094" s="1"/>
    </row>
    <row r="3095" spans="9:9" ht="15" customHeight="1">
      <c r="I3095" s="1"/>
    </row>
    <row r="3096" spans="9:9" ht="15" customHeight="1">
      <c r="I3096" s="1"/>
    </row>
    <row r="3097" spans="9:9" ht="15" customHeight="1">
      <c r="I3097" s="1"/>
    </row>
    <row r="3098" spans="9:9" ht="15" customHeight="1">
      <c r="I3098" s="1"/>
    </row>
    <row r="3099" spans="9:9" ht="15" customHeight="1">
      <c r="I3099" s="1"/>
    </row>
    <row r="3100" spans="9:9" ht="15" customHeight="1">
      <c r="I3100" s="1"/>
    </row>
    <row r="3101" spans="9:9" ht="15" customHeight="1">
      <c r="I3101" s="1"/>
    </row>
    <row r="3102" spans="9:9" ht="15" customHeight="1">
      <c r="I3102" s="1"/>
    </row>
    <row r="3103" spans="9:9" ht="15" customHeight="1">
      <c r="I3103" s="1"/>
    </row>
    <row r="3104" spans="9:9" ht="15" customHeight="1">
      <c r="I3104" s="1"/>
    </row>
    <row r="3105" spans="9:9" ht="15" customHeight="1">
      <c r="I3105" s="1"/>
    </row>
    <row r="3106" spans="9:9" ht="15" customHeight="1">
      <c r="I3106" s="1"/>
    </row>
    <row r="3107" spans="9:9" ht="15" customHeight="1">
      <c r="I3107" s="1"/>
    </row>
    <row r="3108" spans="9:9" ht="15" customHeight="1">
      <c r="I3108" s="1"/>
    </row>
    <row r="3109" spans="9:9" ht="15" customHeight="1">
      <c r="I3109" s="1"/>
    </row>
    <row r="3110" spans="9:9" ht="15" customHeight="1">
      <c r="I3110" s="1"/>
    </row>
    <row r="3111" spans="9:9" ht="15" customHeight="1">
      <c r="I3111" s="1"/>
    </row>
    <row r="3112" spans="9:9" ht="15" customHeight="1">
      <c r="I3112" s="1"/>
    </row>
    <row r="3113" spans="9:9" ht="15" customHeight="1">
      <c r="I3113" s="1"/>
    </row>
    <row r="3114" spans="9:9" ht="15" customHeight="1">
      <c r="I3114" s="1"/>
    </row>
    <row r="3115" spans="9:9" ht="15" customHeight="1">
      <c r="I3115" s="1"/>
    </row>
    <row r="3116" spans="9:9" ht="15" customHeight="1">
      <c r="I3116" s="1"/>
    </row>
    <row r="3117" spans="9:9" ht="15" customHeight="1">
      <c r="I3117" s="1"/>
    </row>
    <row r="3118" spans="9:9" ht="15" customHeight="1">
      <c r="I3118" s="1"/>
    </row>
    <row r="3119" spans="9:9" ht="15" customHeight="1">
      <c r="I3119" s="1"/>
    </row>
    <row r="3120" spans="9:9" ht="15" customHeight="1">
      <c r="I3120" s="1"/>
    </row>
    <row r="3121" spans="9:9" ht="15" customHeight="1">
      <c r="I3121" s="1"/>
    </row>
    <row r="3122" spans="9:9" ht="15" customHeight="1">
      <c r="I3122" s="1"/>
    </row>
    <row r="3123" spans="9:9" ht="15" customHeight="1">
      <c r="I3123" s="1"/>
    </row>
    <row r="3124" spans="9:9" ht="15" customHeight="1">
      <c r="I3124" s="1"/>
    </row>
    <row r="3125" spans="9:9" ht="15" customHeight="1">
      <c r="I3125" s="1"/>
    </row>
    <row r="3126" spans="9:9" ht="15" customHeight="1">
      <c r="I3126" s="1"/>
    </row>
    <row r="3127" spans="9:9" ht="15" customHeight="1">
      <c r="I3127" s="1"/>
    </row>
    <row r="3128" spans="9:9" ht="15" customHeight="1">
      <c r="I3128" s="1"/>
    </row>
    <row r="3129" spans="9:9" ht="15" customHeight="1">
      <c r="I3129" s="1"/>
    </row>
    <row r="3130" spans="9:9" ht="15" customHeight="1">
      <c r="I3130" s="1"/>
    </row>
    <row r="3131" spans="9:9" ht="15" customHeight="1">
      <c r="I3131" s="1"/>
    </row>
    <row r="3132" spans="9:9" ht="15" customHeight="1">
      <c r="I3132" s="1"/>
    </row>
    <row r="3133" spans="9:9" ht="15" customHeight="1">
      <c r="I3133" s="1"/>
    </row>
    <row r="3134" spans="9:9" ht="15" customHeight="1">
      <c r="I3134" s="1"/>
    </row>
    <row r="3135" spans="9:9" ht="15" customHeight="1">
      <c r="I3135" s="1"/>
    </row>
    <row r="3136" spans="9:9" ht="15" customHeight="1">
      <c r="I3136" s="1"/>
    </row>
    <row r="3137" spans="9:9" ht="15" customHeight="1">
      <c r="I3137" s="1"/>
    </row>
    <row r="3138" spans="9:9" ht="15" customHeight="1">
      <c r="I3138" s="1"/>
    </row>
    <row r="3139" spans="9:9" ht="15" customHeight="1">
      <c r="I3139" s="1"/>
    </row>
    <row r="3140" spans="9:9" ht="15" customHeight="1">
      <c r="I3140" s="1"/>
    </row>
    <row r="3141" spans="9:9" ht="15" customHeight="1">
      <c r="I3141" s="1"/>
    </row>
    <row r="3142" spans="9:9" ht="15" customHeight="1">
      <c r="I3142" s="1"/>
    </row>
    <row r="3143" spans="9:9" ht="15" customHeight="1">
      <c r="I3143" s="1"/>
    </row>
    <row r="3144" spans="9:9" ht="15" customHeight="1">
      <c r="I3144" s="1"/>
    </row>
    <row r="3145" spans="9:9" ht="15" customHeight="1">
      <c r="I3145" s="1"/>
    </row>
    <row r="3146" spans="9:9" ht="15" customHeight="1">
      <c r="I3146" s="1"/>
    </row>
    <row r="3147" spans="9:9" ht="15" customHeight="1">
      <c r="I3147" s="1"/>
    </row>
    <row r="3148" spans="9:9" ht="15" customHeight="1">
      <c r="I3148" s="1"/>
    </row>
    <row r="3149" spans="9:9" ht="15" customHeight="1">
      <c r="I3149" s="1"/>
    </row>
    <row r="3150" spans="9:9" ht="15" customHeight="1">
      <c r="I3150" s="1"/>
    </row>
    <row r="3151" spans="9:9" ht="15" customHeight="1">
      <c r="I3151" s="1"/>
    </row>
    <row r="3152" spans="9:9" ht="15" customHeight="1">
      <c r="I3152" s="1"/>
    </row>
    <row r="3153" spans="9:9" ht="15" customHeight="1">
      <c r="I3153" s="1"/>
    </row>
    <row r="3154" spans="9:9" ht="15" customHeight="1">
      <c r="I3154" s="1"/>
    </row>
    <row r="3155" spans="9:9" ht="15" customHeight="1">
      <c r="I3155" s="1"/>
    </row>
    <row r="3156" spans="9:9" ht="15" customHeight="1">
      <c r="I3156" s="1"/>
    </row>
    <row r="3157" spans="9:9" ht="15" customHeight="1">
      <c r="I3157" s="1"/>
    </row>
    <row r="3158" spans="9:9" ht="15" customHeight="1">
      <c r="I3158" s="1"/>
    </row>
    <row r="3159" spans="9:9" ht="15" customHeight="1">
      <c r="I3159" s="1"/>
    </row>
    <row r="3160" spans="9:9" ht="15" customHeight="1">
      <c r="I3160" s="1"/>
    </row>
    <row r="3161" spans="9:9" ht="15" customHeight="1">
      <c r="I3161" s="1"/>
    </row>
    <row r="3162" spans="9:9" ht="15" customHeight="1">
      <c r="I3162" s="1"/>
    </row>
    <row r="3163" spans="9:9" ht="15" customHeight="1">
      <c r="I3163" s="1"/>
    </row>
    <row r="3164" spans="9:9" ht="15" customHeight="1">
      <c r="I3164" s="1"/>
    </row>
    <row r="3165" spans="9:9" ht="15" customHeight="1">
      <c r="I3165" s="1"/>
    </row>
    <row r="3166" spans="9:9" ht="15" customHeight="1">
      <c r="I3166" s="1"/>
    </row>
    <row r="3167" spans="9:9" ht="15" customHeight="1">
      <c r="I3167" s="1"/>
    </row>
    <row r="3168" spans="9:9" ht="15" customHeight="1">
      <c r="I3168" s="1"/>
    </row>
    <row r="3169" spans="9:9" ht="15" customHeight="1">
      <c r="I3169" s="1"/>
    </row>
    <row r="3170" spans="9:9" ht="15" customHeight="1">
      <c r="I3170" s="1"/>
    </row>
    <row r="3171" spans="9:9" ht="15" customHeight="1">
      <c r="I3171" s="1"/>
    </row>
    <row r="3172" spans="9:9" ht="15" customHeight="1">
      <c r="I3172" s="1"/>
    </row>
    <row r="3173" spans="9:9" ht="15" customHeight="1">
      <c r="I3173" s="1"/>
    </row>
    <row r="3174" spans="9:9" ht="15" customHeight="1">
      <c r="I3174" s="1"/>
    </row>
    <row r="3175" spans="9:9" ht="15" customHeight="1">
      <c r="I3175" s="1"/>
    </row>
    <row r="3176" spans="9:9" ht="15" customHeight="1">
      <c r="I3176" s="1"/>
    </row>
    <row r="3177" spans="9:9" ht="15" customHeight="1">
      <c r="I3177" s="1"/>
    </row>
    <row r="3178" spans="9:9" ht="15" customHeight="1">
      <c r="I3178" s="1"/>
    </row>
    <row r="3179" spans="9:9" ht="15" customHeight="1">
      <c r="I3179" s="1"/>
    </row>
    <row r="3180" spans="9:9" ht="15" customHeight="1">
      <c r="I3180" s="1"/>
    </row>
    <row r="3181" spans="9:9" ht="15" customHeight="1">
      <c r="I3181" s="1"/>
    </row>
    <row r="3182" spans="9:9" ht="15" customHeight="1">
      <c r="I3182" s="1"/>
    </row>
    <row r="3183" spans="9:9" ht="15" customHeight="1">
      <c r="I3183" s="1"/>
    </row>
    <row r="3184" spans="9:9" ht="15" customHeight="1">
      <c r="I3184" s="1"/>
    </row>
    <row r="3185" spans="9:9" ht="15" customHeight="1">
      <c r="I3185" s="1"/>
    </row>
    <row r="3186" spans="9:9" ht="15" customHeight="1">
      <c r="I3186" s="1"/>
    </row>
    <row r="3187" spans="9:9" ht="15" customHeight="1">
      <c r="I3187" s="1"/>
    </row>
    <row r="3188" spans="9:9" ht="15" customHeight="1">
      <c r="I3188" s="1"/>
    </row>
    <row r="3189" spans="9:9" ht="15" customHeight="1">
      <c r="I3189" s="1"/>
    </row>
    <row r="3190" spans="9:9" ht="15" customHeight="1">
      <c r="I3190" s="1"/>
    </row>
    <row r="3191" spans="9:9" ht="15" customHeight="1">
      <c r="I3191" s="1"/>
    </row>
    <row r="3192" spans="9:9" ht="15" customHeight="1">
      <c r="I3192" s="1"/>
    </row>
    <row r="3193" spans="9:9" ht="15" customHeight="1">
      <c r="I3193" s="1"/>
    </row>
    <row r="3194" spans="9:9" ht="15" customHeight="1">
      <c r="I3194" s="1"/>
    </row>
    <row r="3195" spans="9:9" ht="15" customHeight="1">
      <c r="I3195" s="1"/>
    </row>
    <row r="3196" spans="9:9" ht="15" customHeight="1">
      <c r="I3196" s="1"/>
    </row>
    <row r="3197" spans="9:9" ht="15" customHeight="1">
      <c r="I3197" s="1"/>
    </row>
    <row r="3198" spans="9:9" ht="15" customHeight="1">
      <c r="I3198" s="1"/>
    </row>
    <row r="3199" spans="9:9" ht="15" customHeight="1">
      <c r="I3199" s="1"/>
    </row>
    <row r="3200" spans="9:9" ht="15" customHeight="1">
      <c r="I3200" s="1"/>
    </row>
    <row r="3201" spans="9:9" ht="15" customHeight="1">
      <c r="I3201" s="1"/>
    </row>
    <row r="3202" spans="9:9" ht="15" customHeight="1">
      <c r="I3202" s="1"/>
    </row>
    <row r="3203" spans="9:9" ht="15" customHeight="1">
      <c r="I3203" s="1"/>
    </row>
    <row r="3204" spans="9:9" ht="15" customHeight="1">
      <c r="I3204" s="1"/>
    </row>
    <row r="3205" spans="9:9" ht="15" customHeight="1">
      <c r="I3205" s="1"/>
    </row>
    <row r="3206" spans="9:9" ht="15" customHeight="1">
      <c r="I3206" s="1"/>
    </row>
    <row r="3207" spans="9:9" ht="15" customHeight="1">
      <c r="I3207" s="1"/>
    </row>
    <row r="3208" spans="9:9" ht="15" customHeight="1">
      <c r="I3208" s="1"/>
    </row>
    <row r="3209" spans="9:9" ht="15" customHeight="1">
      <c r="I3209" s="1"/>
    </row>
    <row r="3210" spans="9:9" ht="15" customHeight="1">
      <c r="I3210" s="1"/>
    </row>
    <row r="3211" spans="9:9" ht="15" customHeight="1">
      <c r="I3211" s="1"/>
    </row>
    <row r="3212" spans="9:9" ht="15" customHeight="1">
      <c r="I3212" s="1"/>
    </row>
    <row r="3213" spans="9:9" ht="15" customHeight="1">
      <c r="I3213" s="1"/>
    </row>
    <row r="3214" spans="9:9" ht="15" customHeight="1">
      <c r="I3214" s="1"/>
    </row>
    <row r="3215" spans="9:9" ht="15" customHeight="1">
      <c r="I3215" s="1"/>
    </row>
    <row r="3216" spans="9:9" ht="15" customHeight="1">
      <c r="I3216" s="1"/>
    </row>
    <row r="3217" spans="9:9" ht="15" customHeight="1">
      <c r="I3217" s="1"/>
    </row>
    <row r="3218" spans="9:9" ht="15" customHeight="1">
      <c r="I3218" s="1"/>
    </row>
    <row r="3219" spans="9:9" ht="15" customHeight="1">
      <c r="I3219" s="1"/>
    </row>
    <row r="3220" spans="9:9" ht="15" customHeight="1">
      <c r="I3220" s="1"/>
    </row>
    <row r="3221" spans="9:9" ht="15" customHeight="1">
      <c r="I3221" s="1"/>
    </row>
    <row r="3222" spans="9:9" ht="15" customHeight="1">
      <c r="I3222" s="1"/>
    </row>
    <row r="3223" spans="9:9" ht="15" customHeight="1">
      <c r="I3223" s="1"/>
    </row>
    <row r="3224" spans="9:9" ht="15" customHeight="1">
      <c r="I3224" s="1"/>
    </row>
    <row r="3225" spans="9:9" ht="15" customHeight="1">
      <c r="I3225" s="1"/>
    </row>
    <row r="3226" spans="9:9" ht="15" customHeight="1">
      <c r="I3226" s="1"/>
    </row>
    <row r="3227" spans="9:9" ht="15" customHeight="1">
      <c r="I3227" s="1"/>
    </row>
    <row r="3228" spans="9:9" ht="15" customHeight="1">
      <c r="I3228" s="1"/>
    </row>
    <row r="3229" spans="9:9" ht="15" customHeight="1">
      <c r="I3229" s="1"/>
    </row>
    <row r="3230" spans="9:9" ht="15" customHeight="1">
      <c r="I3230" s="1"/>
    </row>
    <row r="3231" spans="9:9" ht="15" customHeight="1">
      <c r="I3231" s="1"/>
    </row>
    <row r="3232" spans="9:9" ht="15" customHeight="1">
      <c r="I3232" s="1"/>
    </row>
    <row r="3233" spans="9:9" ht="15" customHeight="1">
      <c r="I3233" s="1"/>
    </row>
    <row r="3234" spans="9:9" ht="15" customHeight="1">
      <c r="I3234" s="1"/>
    </row>
    <row r="3235" spans="9:9" ht="15" customHeight="1">
      <c r="I3235" s="1"/>
    </row>
    <row r="3236" spans="9:9" ht="15" customHeight="1">
      <c r="I3236" s="1"/>
    </row>
    <row r="3237" spans="9:9" ht="15" customHeight="1">
      <c r="I3237" s="1"/>
    </row>
    <row r="3238" spans="9:9" ht="15" customHeight="1">
      <c r="I3238" s="1"/>
    </row>
    <row r="3239" spans="9:9" ht="15" customHeight="1">
      <c r="I3239" s="1"/>
    </row>
    <row r="3240" spans="9:9" ht="15" customHeight="1">
      <c r="I3240" s="1"/>
    </row>
    <row r="3241" spans="9:9" ht="15" customHeight="1">
      <c r="I3241" s="1"/>
    </row>
    <row r="3242" spans="9:9" ht="15" customHeight="1">
      <c r="I3242" s="1"/>
    </row>
    <row r="3243" spans="9:9" ht="15" customHeight="1">
      <c r="I3243" s="1"/>
    </row>
    <row r="3244" spans="9:9" ht="15" customHeight="1">
      <c r="I3244" s="1"/>
    </row>
    <row r="3245" spans="9:9" ht="15" customHeight="1">
      <c r="I3245" s="1"/>
    </row>
    <row r="3246" spans="9:9" ht="15" customHeight="1">
      <c r="I3246" s="1"/>
    </row>
    <row r="3247" spans="9:9" ht="15" customHeight="1">
      <c r="I3247" s="1"/>
    </row>
    <row r="3248" spans="9:9" ht="15" customHeight="1">
      <c r="I3248" s="1"/>
    </row>
    <row r="3249" spans="9:9" ht="15" customHeight="1">
      <c r="I3249" s="1"/>
    </row>
    <row r="3250" spans="9:9" ht="15" customHeight="1">
      <c r="I3250" s="1"/>
    </row>
    <row r="3251" spans="9:9" ht="15" customHeight="1">
      <c r="I3251" s="1"/>
    </row>
    <row r="3252" spans="9:9" ht="15" customHeight="1">
      <c r="I3252" s="1"/>
    </row>
    <row r="3253" spans="9:9" ht="15" customHeight="1">
      <c r="I3253" s="1"/>
    </row>
    <row r="3254" spans="9:9" ht="15" customHeight="1">
      <c r="I3254" s="1"/>
    </row>
    <row r="3255" spans="9:9" ht="15" customHeight="1">
      <c r="I3255" s="1"/>
    </row>
    <row r="3256" spans="9:9" ht="15" customHeight="1">
      <c r="I3256" s="1"/>
    </row>
    <row r="3257" spans="9:9" ht="15" customHeight="1">
      <c r="I3257" s="1"/>
    </row>
    <row r="3258" spans="9:9" ht="15" customHeight="1">
      <c r="I3258" s="1"/>
    </row>
    <row r="3259" spans="9:9" ht="15" customHeight="1">
      <c r="I3259" s="1"/>
    </row>
    <row r="3260" spans="9:9" ht="15" customHeight="1">
      <c r="I3260" s="1"/>
    </row>
    <row r="3261" spans="9:9" ht="15" customHeight="1">
      <c r="I3261" s="1"/>
    </row>
    <row r="3262" spans="9:9" ht="15" customHeight="1">
      <c r="I3262" s="1"/>
    </row>
    <row r="3263" spans="9:9" ht="15" customHeight="1">
      <c r="I3263" s="1"/>
    </row>
    <row r="3264" spans="9:9" ht="15" customHeight="1">
      <c r="I3264" s="1"/>
    </row>
    <row r="3265" spans="9:9" ht="15" customHeight="1">
      <c r="I3265" s="1"/>
    </row>
    <row r="3266" spans="9:9" ht="15" customHeight="1">
      <c r="I3266" s="1"/>
    </row>
    <row r="3267" spans="9:9" ht="15" customHeight="1">
      <c r="I3267" s="1"/>
    </row>
    <row r="3268" spans="9:9" ht="15" customHeight="1">
      <c r="I3268" s="1"/>
    </row>
    <row r="3269" spans="9:9" ht="15" customHeight="1">
      <c r="I3269" s="1"/>
    </row>
    <row r="3270" spans="9:9" ht="15" customHeight="1">
      <c r="I3270" s="1"/>
    </row>
    <row r="3271" spans="9:9" ht="15" customHeight="1">
      <c r="I3271" s="1"/>
    </row>
    <row r="3272" spans="9:9" ht="15" customHeight="1">
      <c r="I3272" s="1"/>
    </row>
    <row r="3273" spans="9:9" ht="15" customHeight="1">
      <c r="I3273" s="1"/>
    </row>
    <row r="3274" spans="9:9" ht="15" customHeight="1">
      <c r="I3274" s="1"/>
    </row>
    <row r="3275" spans="9:9" ht="15" customHeight="1">
      <c r="I3275" s="1"/>
    </row>
    <row r="3276" spans="9:9" ht="15" customHeight="1">
      <c r="I3276" s="1"/>
    </row>
    <row r="3277" spans="9:9" ht="15" customHeight="1">
      <c r="I3277" s="1"/>
    </row>
    <row r="3278" spans="9:9" ht="15" customHeight="1">
      <c r="I3278" s="1"/>
    </row>
    <row r="3279" spans="9:9" ht="15" customHeight="1">
      <c r="I3279" s="1"/>
    </row>
    <row r="3280" spans="9:9" ht="15" customHeight="1">
      <c r="I3280" s="1"/>
    </row>
    <row r="3281" spans="9:9" ht="15" customHeight="1">
      <c r="I3281" s="1"/>
    </row>
    <row r="3282" spans="9:9" ht="15" customHeight="1">
      <c r="I3282" s="1"/>
    </row>
    <row r="3283" spans="9:9" ht="15" customHeight="1">
      <c r="I3283" s="1"/>
    </row>
    <row r="3284" spans="9:9" ht="15" customHeight="1">
      <c r="I3284" s="1"/>
    </row>
    <row r="3285" spans="9:9" ht="15" customHeight="1">
      <c r="I3285" s="1"/>
    </row>
    <row r="3286" spans="9:9" ht="15" customHeight="1">
      <c r="I3286" s="1"/>
    </row>
    <row r="3287" spans="9:9" ht="15" customHeight="1">
      <c r="I3287" s="1"/>
    </row>
    <row r="3288" spans="9:9" ht="15" customHeight="1">
      <c r="I3288" s="1"/>
    </row>
    <row r="3289" spans="9:9" ht="15" customHeight="1">
      <c r="I3289" s="1"/>
    </row>
    <row r="3290" spans="9:9" ht="15" customHeight="1">
      <c r="I3290" s="1"/>
    </row>
    <row r="3291" spans="9:9" ht="15" customHeight="1">
      <c r="I3291" s="1"/>
    </row>
    <row r="3292" spans="9:9" ht="15" customHeight="1">
      <c r="I3292" s="1"/>
    </row>
    <row r="3293" spans="9:9" ht="15" customHeight="1">
      <c r="I3293" s="1"/>
    </row>
    <row r="3294" spans="9:9" ht="15" customHeight="1">
      <c r="I3294" s="1"/>
    </row>
    <row r="3295" spans="9:9" ht="15" customHeight="1">
      <c r="I3295" s="1"/>
    </row>
    <row r="3296" spans="9:9" ht="15" customHeight="1">
      <c r="I3296" s="1"/>
    </row>
    <row r="3297" spans="9:9" ht="15" customHeight="1">
      <c r="I3297" s="1"/>
    </row>
    <row r="3298" spans="9:9" ht="15" customHeight="1">
      <c r="I3298" s="1"/>
    </row>
    <row r="3299" spans="9:9" ht="15" customHeight="1">
      <c r="I3299" s="1"/>
    </row>
    <row r="3300" spans="9:9" ht="15" customHeight="1">
      <c r="I3300" s="1"/>
    </row>
    <row r="3301" spans="9:9" ht="15" customHeight="1">
      <c r="I3301" s="1"/>
    </row>
    <row r="3302" spans="9:9" ht="15" customHeight="1">
      <c r="I3302" s="1"/>
    </row>
    <row r="3303" spans="9:9" ht="15" customHeight="1">
      <c r="I3303" s="1"/>
    </row>
    <row r="3304" spans="9:9" ht="15" customHeight="1">
      <c r="I3304" s="1"/>
    </row>
    <row r="3305" spans="9:9" ht="15" customHeight="1">
      <c r="I3305" s="1"/>
    </row>
    <row r="3306" spans="9:9" ht="15" customHeight="1">
      <c r="I3306" s="1"/>
    </row>
    <row r="3307" spans="9:9" ht="15" customHeight="1">
      <c r="I3307" s="1"/>
    </row>
    <row r="3308" spans="9:9" ht="15" customHeight="1">
      <c r="I3308" s="1"/>
    </row>
    <row r="3309" spans="9:9" ht="15" customHeight="1">
      <c r="I3309" s="1"/>
    </row>
    <row r="3310" spans="9:9" ht="15" customHeight="1">
      <c r="I3310" s="1"/>
    </row>
    <row r="3311" spans="9:9" ht="15" customHeight="1">
      <c r="I3311" s="1"/>
    </row>
    <row r="3312" spans="9:9" ht="15" customHeight="1">
      <c r="I3312" s="1"/>
    </row>
    <row r="3313" spans="9:9" ht="15" customHeight="1">
      <c r="I3313" s="1"/>
    </row>
    <row r="3314" spans="9:9" ht="15" customHeight="1">
      <c r="I3314" s="1"/>
    </row>
    <row r="3315" spans="9:9" ht="15" customHeight="1">
      <c r="I3315" s="1"/>
    </row>
    <row r="3316" spans="9:9" ht="15" customHeight="1">
      <c r="I3316" s="1"/>
    </row>
    <row r="3317" spans="9:9" ht="15" customHeight="1">
      <c r="I3317" s="1"/>
    </row>
    <row r="3318" spans="9:9" ht="15" customHeight="1">
      <c r="I3318" s="1"/>
    </row>
    <row r="3319" spans="9:9" ht="15" customHeight="1">
      <c r="I3319" s="1"/>
    </row>
    <row r="3320" spans="9:9" ht="15" customHeight="1">
      <c r="I3320" s="1"/>
    </row>
    <row r="3321" spans="9:9" ht="15" customHeight="1">
      <c r="I3321" s="1"/>
    </row>
    <row r="3322" spans="9:9" ht="15" customHeight="1">
      <c r="I3322" s="1"/>
    </row>
    <row r="3323" spans="9:9" ht="15" customHeight="1">
      <c r="I3323" s="1"/>
    </row>
    <row r="3324" spans="9:9" ht="15" customHeight="1">
      <c r="I3324" s="1"/>
    </row>
    <row r="3325" spans="9:9" ht="15" customHeight="1">
      <c r="I3325" s="1"/>
    </row>
    <row r="3326" spans="9:9" ht="15" customHeight="1">
      <c r="I3326" s="1"/>
    </row>
    <row r="3327" spans="9:9" ht="15" customHeight="1">
      <c r="I3327" s="1"/>
    </row>
    <row r="3328" spans="9:9" ht="15" customHeight="1">
      <c r="I3328" s="1"/>
    </row>
    <row r="3329" spans="9:9" ht="15" customHeight="1">
      <c r="I3329" s="1"/>
    </row>
    <row r="3330" spans="9:9" ht="15" customHeight="1">
      <c r="I3330" s="1"/>
    </row>
    <row r="3331" spans="9:9" ht="15" customHeight="1">
      <c r="I3331" s="1"/>
    </row>
    <row r="3332" spans="9:9" ht="15" customHeight="1">
      <c r="I3332" s="1"/>
    </row>
    <row r="3333" spans="9:9" ht="15" customHeight="1">
      <c r="I3333" s="1"/>
    </row>
    <row r="3334" spans="9:9" ht="15" customHeight="1">
      <c r="I3334" s="1"/>
    </row>
    <row r="3335" spans="9:9" ht="15" customHeight="1">
      <c r="I3335" s="1"/>
    </row>
    <row r="3336" spans="9:9" ht="15" customHeight="1">
      <c r="I3336" s="1"/>
    </row>
    <row r="3337" spans="9:9" ht="15" customHeight="1">
      <c r="I3337" s="1"/>
    </row>
    <row r="3338" spans="9:9" ht="15" customHeight="1">
      <c r="I3338" s="1"/>
    </row>
    <row r="3339" spans="9:9" ht="15" customHeight="1">
      <c r="I3339" s="1"/>
    </row>
    <row r="3340" spans="9:9" ht="15" customHeight="1">
      <c r="I3340" s="1"/>
    </row>
    <row r="3341" spans="9:9" ht="15" customHeight="1">
      <c r="I3341" s="1"/>
    </row>
    <row r="3342" spans="9:9" ht="15" customHeight="1">
      <c r="I3342" s="1"/>
    </row>
    <row r="3343" spans="9:9" ht="15" customHeight="1">
      <c r="I3343" s="1"/>
    </row>
    <row r="3344" spans="9:9" ht="15" customHeight="1">
      <c r="I3344" s="1"/>
    </row>
    <row r="3345" spans="9:9" ht="15" customHeight="1">
      <c r="I3345" s="1"/>
    </row>
    <row r="3346" spans="9:9" ht="15" customHeight="1">
      <c r="I3346" s="1"/>
    </row>
    <row r="3347" spans="9:9" ht="15" customHeight="1">
      <c r="I3347" s="1"/>
    </row>
    <row r="3348" spans="9:9" ht="15" customHeight="1">
      <c r="I3348" s="1"/>
    </row>
    <row r="3349" spans="9:9" ht="15" customHeight="1">
      <c r="I3349" s="1"/>
    </row>
    <row r="3350" spans="9:9" ht="15" customHeight="1">
      <c r="I3350" s="1"/>
    </row>
    <row r="3351" spans="9:9" ht="15" customHeight="1">
      <c r="I3351" s="1"/>
    </row>
    <row r="3352" spans="9:9" ht="15" customHeight="1">
      <c r="I3352" s="1"/>
    </row>
    <row r="3353" spans="9:9" ht="15" customHeight="1">
      <c r="I3353" s="1"/>
    </row>
    <row r="3354" spans="9:9" ht="15" customHeight="1">
      <c r="I3354" s="1"/>
    </row>
    <row r="3355" spans="9:9" ht="15" customHeight="1">
      <c r="I3355" s="1"/>
    </row>
    <row r="3356" spans="9:9" ht="15" customHeight="1">
      <c r="I3356" s="1"/>
    </row>
    <row r="3357" spans="9:9" ht="15" customHeight="1">
      <c r="I3357" s="1"/>
    </row>
    <row r="3358" spans="9:9" ht="15" customHeight="1">
      <c r="I3358" s="1"/>
    </row>
    <row r="3359" spans="9:9" ht="15" customHeight="1">
      <c r="I3359" s="1"/>
    </row>
    <row r="3360" spans="9:9" ht="15" customHeight="1">
      <c r="I3360" s="1"/>
    </row>
    <row r="3361" spans="9:9" ht="15" customHeight="1">
      <c r="I3361" s="1"/>
    </row>
    <row r="3362" spans="9:9" ht="15" customHeight="1">
      <c r="I3362" s="1"/>
    </row>
    <row r="3363" spans="9:9" ht="15" customHeight="1">
      <c r="I3363" s="1"/>
    </row>
    <row r="3364" spans="9:9" ht="15" customHeight="1">
      <c r="I3364" s="1"/>
    </row>
    <row r="3365" spans="9:9" ht="15" customHeight="1">
      <c r="I3365" s="1"/>
    </row>
    <row r="3366" spans="9:9" ht="15" customHeight="1">
      <c r="I3366" s="1"/>
    </row>
    <row r="3367" spans="9:9" ht="15" customHeight="1">
      <c r="I3367" s="1"/>
    </row>
    <row r="3368" spans="9:9" ht="15" customHeight="1">
      <c r="I3368" s="1"/>
    </row>
    <row r="3369" spans="9:9" ht="15" customHeight="1">
      <c r="I3369" s="1"/>
    </row>
    <row r="3370" spans="9:9" ht="15" customHeight="1">
      <c r="I3370" s="1"/>
    </row>
    <row r="3371" spans="9:9" ht="15" customHeight="1">
      <c r="I3371" s="1"/>
    </row>
    <row r="3372" spans="9:9" ht="15" customHeight="1">
      <c r="I3372" s="1"/>
    </row>
    <row r="3373" spans="9:9" ht="15" customHeight="1">
      <c r="I3373" s="1"/>
    </row>
    <row r="3374" spans="9:9" ht="15" customHeight="1">
      <c r="I3374" s="1"/>
    </row>
    <row r="3375" spans="9:9" ht="15" customHeight="1">
      <c r="I3375" s="1"/>
    </row>
    <row r="3376" spans="9:9" ht="15" customHeight="1">
      <c r="I3376" s="1"/>
    </row>
    <row r="3377" spans="9:9" ht="15" customHeight="1">
      <c r="I3377" s="1"/>
    </row>
    <row r="3378" spans="9:9" ht="15" customHeight="1">
      <c r="I3378" s="1"/>
    </row>
    <row r="3379" spans="9:9" ht="15" customHeight="1">
      <c r="I3379" s="1"/>
    </row>
    <row r="3380" spans="9:9" ht="15" customHeight="1">
      <c r="I3380" s="1"/>
    </row>
    <row r="3381" spans="9:9" ht="15" customHeight="1">
      <c r="I3381" s="1"/>
    </row>
    <row r="3382" spans="9:9" ht="15" customHeight="1">
      <c r="I3382" s="1"/>
    </row>
    <row r="3383" spans="9:9" ht="15" customHeight="1">
      <c r="I3383" s="1"/>
    </row>
    <row r="3384" spans="9:9" ht="15" customHeight="1">
      <c r="I3384" s="1"/>
    </row>
    <row r="3385" spans="9:9" ht="15" customHeight="1">
      <c r="I3385" s="1"/>
    </row>
    <row r="3386" spans="9:9" ht="15" customHeight="1">
      <c r="I3386" s="1"/>
    </row>
    <row r="3387" spans="9:9" ht="15" customHeight="1">
      <c r="I3387" s="1"/>
    </row>
    <row r="3388" spans="9:9" ht="15" customHeight="1">
      <c r="I3388" s="1"/>
    </row>
    <row r="3389" spans="9:9" ht="15" customHeight="1">
      <c r="I3389" s="1"/>
    </row>
    <row r="3390" spans="9:9" ht="15" customHeight="1">
      <c r="I3390" s="1"/>
    </row>
    <row r="3391" spans="9:9" ht="15" customHeight="1">
      <c r="I3391" s="1"/>
    </row>
    <row r="3392" spans="9:9" ht="15" customHeight="1">
      <c r="I3392" s="1"/>
    </row>
    <row r="3393" spans="9:9" ht="15" customHeight="1">
      <c r="I3393" s="1"/>
    </row>
    <row r="3394" spans="9:9" ht="15" customHeight="1">
      <c r="I3394" s="1"/>
    </row>
    <row r="3395" spans="9:9" ht="15" customHeight="1">
      <c r="I3395" s="1"/>
    </row>
    <row r="3396" spans="9:9" ht="15" customHeight="1">
      <c r="I3396" s="1"/>
    </row>
    <row r="3397" spans="9:9" ht="15" customHeight="1">
      <c r="I3397" s="1"/>
    </row>
    <row r="3398" spans="9:9" ht="15" customHeight="1">
      <c r="I3398" s="1"/>
    </row>
    <row r="3399" spans="9:9" ht="15" customHeight="1">
      <c r="I3399" s="1"/>
    </row>
    <row r="3400" spans="9:9" ht="15" customHeight="1">
      <c r="I3400" s="1"/>
    </row>
    <row r="3401" spans="9:9" ht="15" customHeight="1">
      <c r="I3401" s="1"/>
    </row>
    <row r="3402" spans="9:9" ht="15" customHeight="1">
      <c r="I3402" s="1"/>
    </row>
    <row r="3403" spans="9:9" ht="15" customHeight="1">
      <c r="I3403" s="1"/>
    </row>
    <row r="3404" spans="9:9" ht="15" customHeight="1">
      <c r="I3404" s="1"/>
    </row>
    <row r="3405" spans="9:9" ht="15" customHeight="1">
      <c r="I3405" s="1"/>
    </row>
    <row r="3406" spans="9:9" ht="15" customHeight="1">
      <c r="I3406" s="1"/>
    </row>
    <row r="3407" spans="9:9" ht="15" customHeight="1">
      <c r="I3407" s="1"/>
    </row>
    <row r="3408" spans="9:9" ht="15" customHeight="1">
      <c r="I3408" s="1"/>
    </row>
    <row r="3409" spans="9:9" ht="15" customHeight="1">
      <c r="I3409" s="1"/>
    </row>
    <row r="3410" spans="9:9" ht="15" customHeight="1">
      <c r="I3410" s="1"/>
    </row>
    <row r="3411" spans="9:9" ht="15" customHeight="1">
      <c r="I3411" s="1"/>
    </row>
    <row r="3412" spans="9:9" ht="15" customHeight="1">
      <c r="I3412" s="1"/>
    </row>
    <row r="3413" spans="9:9" ht="15" customHeight="1">
      <c r="I3413" s="1"/>
    </row>
    <row r="3414" spans="9:9" ht="15" customHeight="1">
      <c r="I3414" s="1"/>
    </row>
    <row r="3415" spans="9:9" ht="15" customHeight="1">
      <c r="I3415" s="1"/>
    </row>
    <row r="3416" spans="9:9" ht="15" customHeight="1">
      <c r="I3416" s="1"/>
    </row>
    <row r="3417" spans="9:9" ht="15" customHeight="1">
      <c r="I3417" s="1"/>
    </row>
    <row r="3418" spans="9:9" ht="15" customHeight="1">
      <c r="I3418" s="1"/>
    </row>
    <row r="3419" spans="9:9" ht="15" customHeight="1">
      <c r="I3419" s="1"/>
    </row>
    <row r="3420" spans="9:9" ht="15" customHeight="1">
      <c r="I3420" s="1"/>
    </row>
    <row r="3421" spans="9:9" ht="15" customHeight="1">
      <c r="I3421" s="1"/>
    </row>
    <row r="3422" spans="9:9" ht="15" customHeight="1">
      <c r="I3422" s="1"/>
    </row>
    <row r="3423" spans="9:9" ht="15" customHeight="1">
      <c r="I3423" s="1"/>
    </row>
    <row r="3424" spans="9:9" ht="15" customHeight="1">
      <c r="I3424" s="1"/>
    </row>
    <row r="3425" spans="9:9" ht="15" customHeight="1">
      <c r="I3425" s="1"/>
    </row>
    <row r="3426" spans="9:9" ht="15" customHeight="1">
      <c r="I3426" s="1"/>
    </row>
    <row r="3427" spans="9:9" ht="15" customHeight="1">
      <c r="I3427" s="1"/>
    </row>
    <row r="3428" spans="9:9" ht="15" customHeight="1">
      <c r="I3428" s="1"/>
    </row>
    <row r="3429" spans="9:9" ht="15" customHeight="1">
      <c r="I3429" s="1"/>
    </row>
    <row r="3430" spans="9:9" ht="15" customHeight="1">
      <c r="I3430" s="1"/>
    </row>
    <row r="3431" spans="9:9" ht="15" customHeight="1">
      <c r="I3431" s="1"/>
    </row>
    <row r="3432" spans="9:9" ht="15" customHeight="1">
      <c r="I3432" s="1"/>
    </row>
    <row r="3433" spans="9:9" ht="15" customHeight="1">
      <c r="I3433" s="1"/>
    </row>
    <row r="3434" spans="9:9" ht="15" customHeight="1">
      <c r="I3434" s="1"/>
    </row>
    <row r="3435" spans="9:9" ht="15" customHeight="1">
      <c r="I3435" s="1"/>
    </row>
    <row r="3436" spans="9:9" ht="15" customHeight="1">
      <c r="I3436" s="1"/>
    </row>
    <row r="3437" spans="9:9" ht="15" customHeight="1">
      <c r="I3437" s="1"/>
    </row>
    <row r="3438" spans="9:9" ht="15" customHeight="1">
      <c r="I3438" s="1"/>
    </row>
    <row r="3439" spans="9:9" ht="15" customHeight="1">
      <c r="I3439" s="1"/>
    </row>
    <row r="3440" spans="9:9" ht="15" customHeight="1">
      <c r="I3440" s="1"/>
    </row>
    <row r="3441" spans="9:9" ht="15" customHeight="1">
      <c r="I3441" s="1"/>
    </row>
    <row r="3442" spans="9:9" ht="15" customHeight="1">
      <c r="I3442" s="1"/>
    </row>
    <row r="3443" spans="9:9" ht="15" customHeight="1">
      <c r="I3443" s="1"/>
    </row>
    <row r="3444" spans="9:9" ht="15" customHeight="1">
      <c r="I3444" s="1"/>
    </row>
    <row r="3445" spans="9:9" ht="15" customHeight="1">
      <c r="I3445" s="1"/>
    </row>
    <row r="3446" spans="9:9" ht="15" customHeight="1">
      <c r="I3446" s="1"/>
    </row>
    <row r="3447" spans="9:9" ht="15" customHeight="1">
      <c r="I3447" s="1"/>
    </row>
    <row r="3448" spans="9:9" ht="15" customHeight="1">
      <c r="I3448" s="1"/>
    </row>
    <row r="3449" spans="9:9" ht="15" customHeight="1">
      <c r="I3449" s="1"/>
    </row>
    <row r="3450" spans="9:9" ht="15" customHeight="1">
      <c r="I3450" s="1"/>
    </row>
    <row r="3451" spans="9:9" ht="15" customHeight="1">
      <c r="I3451" s="1"/>
    </row>
    <row r="3452" spans="9:9" ht="15" customHeight="1">
      <c r="I3452" s="1"/>
    </row>
    <row r="3453" spans="9:9" ht="15" customHeight="1">
      <c r="I3453" s="1"/>
    </row>
    <row r="3454" spans="9:9" ht="15" customHeight="1">
      <c r="I3454" s="1"/>
    </row>
    <row r="3455" spans="9:9" ht="15" customHeight="1">
      <c r="I3455" s="1"/>
    </row>
    <row r="3456" spans="9:9" ht="15" customHeight="1">
      <c r="I3456" s="1"/>
    </row>
    <row r="3457" spans="9:9" ht="15" customHeight="1">
      <c r="I3457" s="1"/>
    </row>
    <row r="3458" spans="9:9" ht="15" customHeight="1">
      <c r="I3458" s="1"/>
    </row>
    <row r="3459" spans="9:9" ht="15" customHeight="1">
      <c r="I3459" s="1"/>
    </row>
    <row r="3460" spans="9:9" ht="15" customHeight="1">
      <c r="I3460" s="1"/>
    </row>
    <row r="3461" spans="9:9" ht="15" customHeight="1">
      <c r="I3461" s="1"/>
    </row>
    <row r="3462" spans="9:9" ht="15" customHeight="1">
      <c r="I3462" s="1"/>
    </row>
    <row r="3463" spans="9:9" ht="15" customHeight="1">
      <c r="I3463" s="1"/>
    </row>
    <row r="3464" spans="9:9" ht="15" customHeight="1">
      <c r="I3464" s="1"/>
    </row>
    <row r="3465" spans="9:9" ht="15" customHeight="1">
      <c r="I3465" s="1"/>
    </row>
    <row r="3466" spans="9:9" ht="15" customHeight="1">
      <c r="I3466" s="1"/>
    </row>
    <row r="3467" spans="9:9" ht="15" customHeight="1">
      <c r="I3467" s="1"/>
    </row>
    <row r="3468" spans="9:9" ht="15" customHeight="1">
      <c r="I3468" s="1"/>
    </row>
    <row r="3469" spans="9:9" ht="15" customHeight="1">
      <c r="I3469" s="1"/>
    </row>
    <row r="3470" spans="9:9" ht="15" customHeight="1">
      <c r="I3470" s="1"/>
    </row>
    <row r="3471" spans="9:9" ht="15" customHeight="1">
      <c r="I3471" s="1"/>
    </row>
    <row r="3472" spans="9:9" ht="15" customHeight="1">
      <c r="I3472" s="1"/>
    </row>
    <row r="3473" spans="9:9" ht="15" customHeight="1">
      <c r="I3473" s="1"/>
    </row>
    <row r="3474" spans="9:9" ht="15" customHeight="1">
      <c r="I3474" s="1"/>
    </row>
    <row r="3475" spans="9:9" ht="15" customHeight="1">
      <c r="I3475" s="1"/>
    </row>
    <row r="3476" spans="9:9" ht="15" customHeight="1">
      <c r="I3476" s="1"/>
    </row>
    <row r="3477" spans="9:9" ht="15" customHeight="1">
      <c r="I3477" s="1"/>
    </row>
    <row r="3478" spans="9:9" ht="15" customHeight="1">
      <c r="I3478" s="1"/>
    </row>
    <row r="3479" spans="9:9" ht="15" customHeight="1">
      <c r="I3479" s="1"/>
    </row>
    <row r="3480" spans="9:9" ht="15" customHeight="1">
      <c r="I3480" s="1"/>
    </row>
    <row r="3481" spans="9:9" ht="15" customHeight="1">
      <c r="I3481" s="1"/>
    </row>
    <row r="3482" spans="9:9" ht="15" customHeight="1">
      <c r="I3482" s="1"/>
    </row>
    <row r="3483" spans="9:9" ht="15" customHeight="1">
      <c r="I3483" s="1"/>
    </row>
    <row r="3484" spans="9:9" ht="15" customHeight="1">
      <c r="I3484" s="1"/>
    </row>
    <row r="3485" spans="9:9" ht="15" customHeight="1">
      <c r="I3485" s="1"/>
    </row>
    <row r="3486" spans="9:9" ht="15" customHeight="1">
      <c r="I3486" s="1"/>
    </row>
    <row r="3487" spans="9:9" ht="15" customHeight="1">
      <c r="I3487" s="1"/>
    </row>
    <row r="3488" spans="9:9" ht="15" customHeight="1">
      <c r="I3488" s="1"/>
    </row>
    <row r="3489" spans="9:9" ht="15" customHeight="1">
      <c r="I3489" s="1"/>
    </row>
    <row r="3490" spans="9:9" ht="15" customHeight="1">
      <c r="I3490" s="1"/>
    </row>
    <row r="3491" spans="9:9" ht="15" customHeight="1">
      <c r="I3491" s="1"/>
    </row>
    <row r="3492" spans="9:9" ht="15" customHeight="1">
      <c r="I3492" s="1"/>
    </row>
    <row r="3493" spans="9:9" ht="15" customHeight="1">
      <c r="I3493" s="1"/>
    </row>
    <row r="3494" spans="9:9" ht="15" customHeight="1">
      <c r="I3494" s="1"/>
    </row>
    <row r="3495" spans="9:9" ht="15" customHeight="1">
      <c r="I3495" s="1"/>
    </row>
    <row r="3496" spans="9:9" ht="15" customHeight="1">
      <c r="I3496" s="1"/>
    </row>
    <row r="3497" spans="9:9" ht="15" customHeight="1">
      <c r="I3497" s="1"/>
    </row>
    <row r="3498" spans="9:9" ht="15" customHeight="1">
      <c r="I3498" s="1"/>
    </row>
    <row r="3499" spans="9:9" ht="15" customHeight="1">
      <c r="I3499" s="1"/>
    </row>
    <row r="3500" spans="9:9" ht="15" customHeight="1">
      <c r="I3500" s="1"/>
    </row>
    <row r="3501" spans="9:9" ht="15" customHeight="1">
      <c r="I3501" s="1"/>
    </row>
    <row r="3502" spans="9:9" ht="15" customHeight="1">
      <c r="I3502" s="1"/>
    </row>
    <row r="3503" spans="9:9" ht="15" customHeight="1">
      <c r="I3503" s="1"/>
    </row>
    <row r="3504" spans="9:9" ht="15" customHeight="1">
      <c r="I3504" s="1"/>
    </row>
    <row r="3505" spans="9:9" ht="15" customHeight="1">
      <c r="I3505" s="1"/>
    </row>
    <row r="3506" spans="9:9" ht="15" customHeight="1">
      <c r="I3506" s="1"/>
    </row>
    <row r="3507" spans="9:9" ht="15" customHeight="1">
      <c r="I3507" s="1"/>
    </row>
    <row r="3508" spans="9:9" ht="15" customHeight="1">
      <c r="I3508" s="1"/>
    </row>
    <row r="3509" spans="9:9" ht="15" customHeight="1">
      <c r="I3509" s="1"/>
    </row>
    <row r="3510" spans="9:9" ht="15" customHeight="1">
      <c r="I3510" s="1"/>
    </row>
    <row r="3511" spans="9:9" ht="15" customHeight="1">
      <c r="I3511" s="1"/>
    </row>
    <row r="3512" spans="9:9" ht="15" customHeight="1">
      <c r="I3512" s="1"/>
    </row>
    <row r="3513" spans="9:9" ht="15" customHeight="1">
      <c r="I3513" s="1"/>
    </row>
  </sheetData>
  <mergeCells count="56">
    <mergeCell ref="A22:A23"/>
    <mergeCell ref="A11:A12"/>
    <mergeCell ref="A18:A20"/>
    <mergeCell ref="A1:AE1"/>
    <mergeCell ref="A2:A3"/>
    <mergeCell ref="B2:B3"/>
    <mergeCell ref="C2:C3"/>
    <mergeCell ref="D2:D3"/>
    <mergeCell ref="E2:E3"/>
    <mergeCell ref="F2:F3"/>
    <mergeCell ref="G2:G3"/>
    <mergeCell ref="H2:H3"/>
    <mergeCell ref="I2:I3"/>
    <mergeCell ref="AC2:AE2"/>
    <mergeCell ref="AB4:AB24"/>
    <mergeCell ref="J2:J3"/>
    <mergeCell ref="K2:T2"/>
    <mergeCell ref="U2:U3"/>
    <mergeCell ref="V2:V3"/>
    <mergeCell ref="W2:Y2"/>
    <mergeCell ref="Z2:Z3"/>
    <mergeCell ref="AA2:AA3"/>
    <mergeCell ref="AB2:AB3"/>
    <mergeCell ref="AA13:AA16"/>
    <mergeCell ref="W4:W10"/>
    <mergeCell ref="X4:X10"/>
    <mergeCell ref="Y4:Y10"/>
    <mergeCell ref="Z4:Z10"/>
    <mergeCell ref="W11:W12"/>
    <mergeCell ref="X11:X12"/>
    <mergeCell ref="Y11:Y12"/>
    <mergeCell ref="W13:W16"/>
    <mergeCell ref="X13:X16"/>
    <mergeCell ref="Y13:Y16"/>
    <mergeCell ref="A4:A10"/>
    <mergeCell ref="B4:B10"/>
    <mergeCell ref="C4:C10"/>
    <mergeCell ref="D4:D10"/>
    <mergeCell ref="B15:B16"/>
    <mergeCell ref="C15:C16"/>
    <mergeCell ref="D15:D16"/>
    <mergeCell ref="A13:A16"/>
    <mergeCell ref="AA18:AA20"/>
    <mergeCell ref="AA22:AA23"/>
    <mergeCell ref="AA4:AA10"/>
    <mergeCell ref="AA11:AA12"/>
    <mergeCell ref="Z11:Z12"/>
    <mergeCell ref="Z13:Z16"/>
    <mergeCell ref="W18:W20"/>
    <mergeCell ref="X18:X20"/>
    <mergeCell ref="Y18:Y20"/>
    <mergeCell ref="Z18:Z20"/>
    <mergeCell ref="W22:W23"/>
    <mergeCell ref="X22:X23"/>
    <mergeCell ref="Y22:Y23"/>
    <mergeCell ref="Z22:Z23"/>
  </mergeCells>
  <conditionalFormatting sqref="AA4:AB24 Y4:Z11 Y13:Z13 Y17:Z18 Y21:Z22 Y24:Z24">
    <cfRule type="cellIs" dxfId="20" priority="28" operator="between">
      <formula>51%</formula>
      <formula>80%</formula>
    </cfRule>
    <cfRule type="cellIs" dxfId="19" priority="29" operator="lessThanOrEqual">
      <formula>50%</formula>
    </cfRule>
    <cfRule type="cellIs" dxfId="18" priority="30" operator="greaterThanOrEqual">
      <formula>81%</formula>
    </cfRule>
  </conditionalFormatting>
  <conditionalFormatting sqref="K4:U24 U25">
    <cfRule type="colorScale" priority="33">
      <colorScale>
        <cfvo type="formula" val="0"/>
        <cfvo type="formula" val="1"/>
        <color rgb="FFFFFF00"/>
        <color theme="9"/>
      </colorScale>
    </cfRule>
  </conditionalFormatting>
  <conditionalFormatting sqref="Z21:Z22 Z24">
    <cfRule type="cellIs" dxfId="17" priority="18" operator="greaterThanOrEqual">
      <formula>81%</formula>
    </cfRule>
  </conditionalFormatting>
  <conditionalFormatting sqref="Z21:Z22 Z24">
    <cfRule type="cellIs" dxfId="16" priority="17" operator="between">
      <formula>51%</formula>
      <formula>80%</formula>
    </cfRule>
  </conditionalFormatting>
  <conditionalFormatting sqref="Z21:Z22 Z24">
    <cfRule type="cellIs" dxfId="15" priority="16" operator="lessThanOrEqual">
      <formula>50%</formula>
    </cfRule>
  </conditionalFormatting>
  <conditionalFormatting sqref="Z21:Z22 Z24">
    <cfRule type="cellIs" dxfId="14" priority="15" operator="greaterThanOrEqual">
      <formula>81%</formula>
    </cfRule>
  </conditionalFormatting>
  <conditionalFormatting sqref="Z21:Z22 Z24">
    <cfRule type="cellIs" dxfId="13" priority="14" operator="between">
      <formula>51%</formula>
      <formula>80%</formula>
    </cfRule>
  </conditionalFormatting>
  <conditionalFormatting sqref="Z21:Z22 Z24">
    <cfRule type="cellIs" dxfId="12" priority="13" operator="lessThanOrEqual">
      <formula>50%</formula>
    </cfRule>
  </conditionalFormatting>
  <conditionalFormatting sqref="Z21:Z22 Z24">
    <cfRule type="cellIs" dxfId="11" priority="12" operator="greaterThanOrEqual">
      <formula>81%</formula>
    </cfRule>
  </conditionalFormatting>
  <conditionalFormatting sqref="Z21:Z22 Z24">
    <cfRule type="cellIs" dxfId="10" priority="11" operator="between">
      <formula>51%</formula>
      <formula>80%</formula>
    </cfRule>
  </conditionalFormatting>
  <conditionalFormatting sqref="Z21:Z22 Z24">
    <cfRule type="cellIs" dxfId="9" priority="10" operator="lessThanOrEqual">
      <formula>50%</formula>
    </cfRule>
  </conditionalFormatting>
  <conditionalFormatting sqref="Z21:Z22 Z24">
    <cfRule type="cellIs" dxfId="8" priority="9" operator="greaterThanOrEqual">
      <formula>81%</formula>
    </cfRule>
  </conditionalFormatting>
  <conditionalFormatting sqref="Z21:Z22 Z24">
    <cfRule type="cellIs" dxfId="7" priority="8" operator="between">
      <formula>51%</formula>
      <formula>80%</formula>
    </cfRule>
  </conditionalFormatting>
  <conditionalFormatting sqref="Z21:Z22 Z24">
    <cfRule type="cellIs" dxfId="6" priority="7" operator="lessThanOrEqual">
      <formula>50%</formula>
    </cfRule>
  </conditionalFormatting>
  <conditionalFormatting sqref="Z21:Z22 Z24">
    <cfRule type="cellIs" dxfId="5" priority="6" operator="greaterThanOrEqual">
      <formula>81%</formula>
    </cfRule>
  </conditionalFormatting>
  <conditionalFormatting sqref="Z21:Z22 Z24">
    <cfRule type="cellIs" dxfId="4" priority="5" operator="between">
      <formula>51%</formula>
      <formula>80%</formula>
    </cfRule>
  </conditionalFormatting>
  <conditionalFormatting sqref="Z21:Z22 Z24">
    <cfRule type="cellIs" dxfId="3" priority="4" operator="lessThanOrEqual">
      <formula>50%</formula>
    </cfRule>
  </conditionalFormatting>
  <conditionalFormatting sqref="V4:V24">
    <cfRule type="cellIs" dxfId="2" priority="1" operator="greaterThanOrEqual">
      <formula>81%</formula>
    </cfRule>
    <cfRule type="cellIs" dxfId="1" priority="2" operator="lessThanOrEqual">
      <formula>50%</formula>
    </cfRule>
    <cfRule type="cellIs" dxfId="0" priority="3" operator="between">
      <formula>51%</formula>
      <formula>80%</formula>
    </cfRule>
  </conditionalFormatting>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Nivel Articulación PTEA-PNE (2)</vt:lpstr>
      <vt:lpstr>PTEA</vt:lpstr>
      <vt:lpstr>ARMONIZACIÓN 2020 (2)</vt:lpstr>
      <vt:lpstr>Analisis Implem PTEA-PNEA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Alejandra Ramirez Uribe</dc:creator>
  <cp:lastModifiedBy>Felipe Sánchez</cp:lastModifiedBy>
  <dcterms:created xsi:type="dcterms:W3CDTF">2019-08-15T15:49:22Z</dcterms:created>
  <dcterms:modified xsi:type="dcterms:W3CDTF">2023-12-12T23:30:37Z</dcterms:modified>
</cp:coreProperties>
</file>