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mon Buitrago\OneDrive\Documentos\CONTRATO 187 DE 2023_ CAR\CARPETA # 12_( ESPECIFICA 3) ( IMPLEMENTACIONES &amp; INSTRUMENTO RA\PTEA_2023\100 %\"/>
    </mc:Choice>
  </mc:AlternateContent>
  <bookViews>
    <workbookView xWindow="0" yWindow="0" windowWidth="23040" windowHeight="9264" tabRatio="427" firstSheet="1" activeTab="2"/>
  </bookViews>
  <sheets>
    <sheet name="Armonizacion 2020-2023 " sheetId="3" r:id="rId1"/>
    <sheet name="Nivel Articulación PTEA-PNEA" sheetId="12" r:id="rId2"/>
    <sheet name="Analisis Implem 2023 PTEA-PNEA" sheetId="11" r:id="rId3"/>
    <sheet name="Restauracion" sheetId="9" state="hidden" r:id="rId4"/>
    <sheet name="Sostenibilidad " sheetId="8" state="hidden" r:id="rId5"/>
    <sheet name="Cambio Climatico" sheetId="6" state="hidden" r:id="rId6"/>
    <sheet name="Recuros hidrico" sheetId="4" state="hidden" r:id="rId7"/>
    <sheet name="Residuos " sheetId="5" state="hidden" r:id="rId8"/>
    <sheet name="Turismo" sheetId="7" state="hidden" r:id="rId9"/>
  </sheets>
  <definedNames>
    <definedName name="_xlnm._FilterDatabase" localSheetId="2" hidden="1">'Analisis Implem 2023 PTEA-PNEA'!$A$1:$AE$22</definedName>
    <definedName name="_xlnm._FilterDatabase" localSheetId="0" hidden="1">'Armonizacion 2020-2023 '!$A$2:$AS$121</definedName>
    <definedName name="_xlnm.Print_Area" localSheetId="2">'Analisis Implem 2023 PTEA-PNEA'!$A$1:$AE$22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1" l="1"/>
  <c r="M23" i="11"/>
  <c r="N23" i="11"/>
  <c r="O23" i="11"/>
  <c r="P23" i="11"/>
  <c r="Q23" i="11"/>
  <c r="R23" i="11"/>
  <c r="S23" i="11"/>
  <c r="T23" i="11"/>
  <c r="K23" i="11"/>
  <c r="W23" i="11"/>
  <c r="X23" i="11" l="1"/>
  <c r="Z21" i="11" l="1"/>
  <c r="AA21" i="11" s="1"/>
  <c r="Y14" i="11"/>
  <c r="Y15" i="11"/>
  <c r="Y16" i="11"/>
  <c r="Y17" i="11"/>
  <c r="Y18" i="11"/>
  <c r="Y19" i="11"/>
  <c r="Y20" i="11"/>
  <c r="Y21" i="11"/>
  <c r="Y22" i="11"/>
  <c r="Y6" i="11"/>
  <c r="U5" i="11"/>
  <c r="V5" i="11" s="1"/>
  <c r="U6" i="11"/>
  <c r="V6" i="11" s="1"/>
  <c r="U7" i="11"/>
  <c r="V7" i="11" s="1"/>
  <c r="U8" i="11"/>
  <c r="V8" i="11" s="1"/>
  <c r="U9" i="11"/>
  <c r="V9" i="11" s="1"/>
  <c r="U10" i="11"/>
  <c r="V10" i="11" s="1"/>
  <c r="U11" i="11"/>
  <c r="V11" i="11" s="1"/>
  <c r="U12" i="11"/>
  <c r="V12" i="11" s="1"/>
  <c r="U13" i="11"/>
  <c r="V13" i="11" s="1"/>
  <c r="U14" i="11"/>
  <c r="V14" i="11" s="1"/>
  <c r="U15" i="11"/>
  <c r="V15" i="11" s="1"/>
  <c r="U16" i="11"/>
  <c r="V16" i="11" s="1"/>
  <c r="U17" i="11"/>
  <c r="V17" i="11" s="1"/>
  <c r="U18" i="11"/>
  <c r="V18" i="11" s="1"/>
  <c r="U19" i="11"/>
  <c r="V19" i="11" s="1"/>
  <c r="U20" i="11"/>
  <c r="V20" i="11" s="1"/>
  <c r="U21" i="11"/>
  <c r="V21" i="11" s="1"/>
  <c r="U22" i="11"/>
  <c r="V22" i="11" s="1"/>
  <c r="U4" i="11"/>
  <c r="V4" i="11" s="1"/>
  <c r="Y5" i="11" l="1"/>
  <c r="Y7" i="11"/>
  <c r="Y8" i="11"/>
  <c r="Y13" i="11" l="1"/>
  <c r="Y12" i="11"/>
  <c r="Y11" i="11"/>
  <c r="Y10" i="11"/>
  <c r="Y9" i="11"/>
  <c r="Z9" i="11" l="1"/>
  <c r="AA9" i="11" s="1"/>
  <c r="Y4" i="11"/>
  <c r="Z18" i="11" l="1"/>
  <c r="AA18" i="11" s="1"/>
  <c r="CR5" i="12" l="1"/>
  <c r="CQ5" i="12"/>
  <c r="CP5" i="12"/>
  <c r="CO5" i="12"/>
  <c r="CN5" i="12"/>
  <c r="CK5" i="12"/>
  <c r="CJ5" i="12"/>
  <c r="CI5" i="12"/>
  <c r="CH5" i="12"/>
  <c r="CG5" i="12"/>
  <c r="CF5" i="12"/>
  <c r="CE5" i="12"/>
  <c r="CD5" i="12"/>
  <c r="CC5" i="12"/>
  <c r="CB5" i="12"/>
  <c r="Z4" i="11"/>
  <c r="AA4" i="11" s="1"/>
  <c r="Z19" i="11" l="1"/>
  <c r="AA19" i="11" s="1"/>
  <c r="Z13" i="11"/>
  <c r="AA13" i="11" s="1"/>
  <c r="CL5" i="12"/>
  <c r="CM5" i="12" s="1"/>
  <c r="CS5" i="12"/>
  <c r="CT5" i="12" s="1"/>
  <c r="Q1" i="9"/>
  <c r="J2" i="9"/>
  <c r="AB4" i="11" l="1"/>
</calcChain>
</file>

<file path=xl/sharedStrings.xml><?xml version="1.0" encoding="utf-8"?>
<sst xmlns="http://schemas.openxmlformats.org/spreadsheetml/2006/main" count="6148" uniqueCount="1149">
  <si>
    <t>POLITICA NACIONAL DE EDUCACIÓN AMBIENTAL</t>
  </si>
  <si>
    <t>PLAN DE GESTIÓN AMBIENTAL REGIONAL PGAR 2012-2023 CAR</t>
  </si>
  <si>
    <t>PLAN DE ACCIÓN CUATRIENAL 2020-2023 CAR - TERRITORIO AMBIENTALMENTE SOSTENIBLE</t>
  </si>
  <si>
    <t>AGENDA OBJETIVOS DE DESARROLLO SOSTENIBLE COLOMBIA 2015-2030.</t>
  </si>
  <si>
    <t>4. PLAN NACIONAL DE DESARROLLO “PACTO POR COLOMBIA, PACTO POR LA EQUIDAD” 2018-2022</t>
  </si>
  <si>
    <t>5. PLAN DE DESARROLLO DEPARTAMENTAL 2020-2024 "CUNDINAMARCA, ¡REGIÓN QUE PROGRESA!"</t>
  </si>
  <si>
    <t xml:space="preserve">POMCA RÍO BOGOTÁ "RESOLUCIÓN CAR 957 08 DE ABRIL DE 2019" </t>
  </si>
  <si>
    <t>PLAN DE DESARROLLO MUNICIPAL 2020-2023 "CAJICÁ TEJIENDO FUTURO, UNIDOS CON TODA SEGURIDAD" ACUERDO No. 03 DE 2020</t>
  </si>
  <si>
    <t>PLAN DE ORDENAMIENTO TERRITORIAL -PTEA / ESQUEMA DE ORDENAMIENTO TERRITORIAL - EOT /  PLAN BASICO DE ORDENAMIENTO TERRITORIAL -PBOT ACUERDO No. 16 DE 2014.</t>
  </si>
  <si>
    <t>PROGRAMA DE USO EFICIENTE Y AHORRO DEL AGUA - PUEAA (VIGENCIA 2017-2021)</t>
  </si>
  <si>
    <t>PLAN DE SANEAMIENTO Y MANEJO DE VERTIMIENTOS - PSMV (RESOLUCIÓN 3190 DEL 30 DE SEPTIEMBRE DE 2019)</t>
  </si>
  <si>
    <t>PLAN DE GESTIÓN INTEGRAL DE RESIDUOS SÓLIDOS - PGIRS (VIGENCIA 2016-2027 RESOLUCIÓN 592 DE 30 DE DICIEMBRE DE 2016)</t>
  </si>
  <si>
    <t>PLAN MUNICIPAL DE GESTIÓN DEL RIESGO DE DESASTRES - PMGR</t>
  </si>
  <si>
    <t xml:space="preserve">LEY N° 2169 22 de DICIEMBRE DE 2022 " POR MEDIO DE LA CUAL SE IMPULSA EL DESARROLLO BAlO EN CARBONO DEL PAÍS MEDIANTE EL ESTABLECIMIENTO DE METAS Y MEDIDAS MÍNIMAS EN MATERIA DE CARBONO NEU"rRALIDAD y RESILIENCIA CLIMÁTICA y SE DICTAN OTRAS DISPOSICIONES" </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</si>
  <si>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</si>
  <si>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</si>
  <si>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</si>
  <si>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</si>
  <si>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</si>
  <si>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</si>
  <si>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</si>
  <si>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</si>
  <si>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</si>
  <si>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</si>
  <si>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</si>
  <si>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</si>
  <si>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</si>
  <si>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</si>
  <si>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</si>
  <si>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</si>
  <si>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</si>
  <si>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</si>
  <si>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</si>
  <si>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</si>
  <si>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 xml:space="preserve">DIMENSION </t>
  </si>
  <si>
    <t>CAPITULO</t>
  </si>
  <si>
    <t>ARTICULO</t>
  </si>
  <si>
    <t>OBJETIVOS</t>
  </si>
  <si>
    <t xml:space="preserve">OBJETIVO </t>
  </si>
  <si>
    <t>OBJETIVO</t>
  </si>
  <si>
    <t xml:space="preserve">TIEMPO DE EJECUCION </t>
  </si>
  <si>
    <t xml:space="preserve">TITULO </t>
  </si>
  <si>
    <t xml:space="preserve">CAPITULO </t>
  </si>
  <si>
    <t xml:space="preserve">ARTICULOS </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</si>
  <si>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</si>
  <si>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</si>
  <si>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</si>
  <si>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</si>
  <si>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</si>
  <si>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</si>
  <si>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</si>
  <si>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</si>
  <si>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</si>
  <si>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</si>
  <si>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</si>
  <si>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</si>
  <si>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</si>
  <si>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</si>
  <si>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</si>
  <si>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</si>
  <si>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</si>
  <si>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</si>
  <si>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</si>
  <si>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Gobernanza y Gestión Pública del Agua en la cuenca del río Bogotá.</t>
  </si>
  <si>
    <t>1.4.2.Construyendo cultura de cuidado y protección del río Bogotá</t>
  </si>
  <si>
    <t>Incluir temáticas y campañas de reciclaje y uso eficiente y ahorro de agua en los Planes y Programas de los PROCEDA, CIDEA, PRAE y PEI. (Porcentaje de estrategias de educación ambiental desarrolladas)</t>
  </si>
  <si>
    <t>LÍNEA ESTRATÉGICA 3: TEJIENDO FUTURO, EMPLEO CON TODA SEGURIDAD -  SECTOR AMBIENTE Y DESARROLLO SOSTENIBLE</t>
  </si>
  <si>
    <t>GESTIÓN DE LA INFORMACIÓN Y EL CONOCIMIENTO AMBIENTAL</t>
  </si>
  <si>
    <t>SERVICIO DE EDUCACIÓN PARA EL TRABAJO EN EL MARCO DE LA INFORMACIÓN Y EL CONOCIMIENTO AMBIENTAL</t>
  </si>
  <si>
    <t>INVESTIGACIONES REALIZADAS (POLÍTICA AMBIENTAL; RÍO BOGOTÁ; CONTROL DE CONTAMINACIÓN VISUAL Y ATMOSFÉRICA)
PROGRAMA 1-5</t>
  </si>
  <si>
    <t xml:space="preserve">NO APLICA </t>
  </si>
  <si>
    <t xml:space="preserve">TECNOLOGIAS </t>
  </si>
  <si>
    <t xml:space="preserve">IMPLMENTAR CAMPAÑAS PARA PROMOVER EN LAS NUEVOS DEL MUNICIPIO SISTEMAS DE </t>
  </si>
  <si>
    <t>TÍTULO II</t>
  </si>
  <si>
    <t>Metas Nacionales para la Carbono Neutralidad, la Resiliencia
Climática y el Desarrollo Bajo en Carbono</t>
  </si>
  <si>
    <r>
      <rPr>
        <sz val="9"/>
        <color rgb="FFFF0000"/>
        <rFont val="Calibri"/>
        <family val="2"/>
        <scheme val="minor"/>
      </rPr>
      <t>ARTÍCULO 6</t>
    </r>
    <r>
      <rPr>
        <sz val="9"/>
        <color theme="1"/>
        <rFont val="Calibri"/>
        <family val="2"/>
        <scheme val="minor"/>
      </rPr>
      <t xml:space="preserve">. Metas en materia de adaptación al cambio climático
</t>
    </r>
    <r>
      <rPr>
        <sz val="9"/>
        <color rgb="FF356F48"/>
        <rFont val="Calibri"/>
        <family val="2"/>
        <scheme val="minor"/>
      </rPr>
      <t>Sector Ambiente y Desarrollo Sostenible</t>
    </r>
    <r>
      <rPr>
        <sz val="9"/>
        <color theme="1"/>
        <rFont val="Calibri"/>
        <family val="2"/>
        <scheme val="minor"/>
      </rPr>
      <t xml:space="preserve">
- Formular o ajustar a 2030, un mínimo de ciento treinta y cinco (135) Planes de Ordenación y Manejo de Cuencas Hidrográficas (POMCA) incorporando consideraciones  variabilidad y cambio climático, de conformidad con la priorización que establezca el Ministerio de Ambiente y Desarrollo Sostenible.
</t>
    </r>
  </si>
  <si>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</si>
  <si>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</si>
  <si>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</si>
  <si>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</si>
  <si>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</si>
  <si>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</si>
  <si>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</si>
  <si>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</si>
  <si>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FAMILIAS BENEFICIADAS
PROGRAMA 3</t>
  </si>
  <si>
    <t>ALIANZAS ESTRATÉGICAS AMBIENTALES REALIZADAS
PROGRAMA 1-2-3-4-5-6</t>
  </si>
  <si>
    <t>PROYECTO DE MEDICIÓN</t>
  </si>
  <si>
    <t>Generar un programa de metrología documentado, brindando herramientas de calibración y mantenimiento con capacidad operativa especializada para su adecuada implementación en el municipio.</t>
  </si>
  <si>
    <t>*Contar con un programa de metrología documentado.
*Realizar  talleres de difusión del programa de metrología EPC.
*Difundir del programa de metrología EPC para usuarios nuevos del municipio.
PROGRAMA 2</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</si>
  <si>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</si>
  <si>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</si>
  <si>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</si>
  <si>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</si>
  <si>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</si>
  <si>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</si>
  <si>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</si>
  <si>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</si>
  <si>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</si>
  <si>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</si>
  <si>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</si>
  <si>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</si>
  <si>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</si>
  <si>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</si>
  <si>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</si>
  <si>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</si>
  <si>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</si>
  <si>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PROYECTO REDUCCION DE PERDIDAS</t>
  </si>
  <si>
    <t>Reducir las pérdidas de agua por control de fuga y fraude en el Municipio de Cajicá, a partir del sistema interno para control de pérdidas de agua, así como el análisis periódico de información generada por macro y micromedición y por reportes oportunos generados por una comunidad informada.</t>
  </si>
  <si>
    <t>*Reducir las pérdidas de agua a usuarios con macromedidor a través del análisis de los registros periódicos generados en procesos de macro y micromedición, para una posterior identificación y solución pronta a fugas del sistema de acueducto.                                                                                                                *Comunidad informada sobre la importancia de controlar las pérdidas de agua por fugas o fraudes.</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</si>
  <si>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</si>
  <si>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</si>
  <si>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</si>
  <si>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</si>
  <si>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</si>
  <si>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</si>
  <si>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</si>
  <si>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PROYECTO TECNOLOGIAS DE BAJO CONSUMO- TBC</t>
  </si>
  <si>
    <t>Conocer e incentivar la implementación de sistemas y equipos ahorradores por parte de la comunidad.</t>
  </si>
  <si>
    <t>*Conocimiento por parte de la EPC y la comunidad de Cajicá acerca de sistemas y equipos de ahorro de agua, incluyendo los beneficios económicos y ambientales tras su instalación.                                                                                       *Instalación de sistemas ahorradores de agua por los diferentes tipos de usuarios en el municipio de Cajicá.</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</si>
  <si>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</si>
  <si>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</si>
  <si>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</si>
  <si>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</si>
  <si>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</si>
  <si>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</si>
  <si>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</si>
  <si>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</si>
  <si>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</si>
  <si>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</si>
  <si>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</si>
  <si>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</si>
  <si>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</si>
  <si>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</si>
  <si>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</si>
  <si>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</si>
  <si>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CONSERVACIÓN DE LA BIODIVERSIDAD Y SUS SERVICIOS ECOSISTÉMICOS</t>
  </si>
  <si>
    <t>SERVICIO DE REFORESTACIÓN DE ECOSISTEMAS</t>
  </si>
  <si>
    <t>PLANTACIONES FORESTALES REALIZADAS (JORNADAS DE REFORESTACIÓN)
PROGRAMA 6</t>
  </si>
  <si>
    <t>CAPÍTULO 1. MARCO ESTRATÉGICO</t>
  </si>
  <si>
    <t>ARTÍCULO 8</t>
  </si>
  <si>
    <t>Desarrollo de programas de reforestación con especies nativas, en los cerros occidentales del municipio de Cajicá, e incentivos para la erradicación de cultivos de eucalipto y pino, como mecanismo para salvaguardar la pérdida de la cobertura vegetal
PROGRAMA 6</t>
  </si>
  <si>
    <t>PROYECTO USO DE AGUAS LLUVIAS Y REUSO DEL AGUA</t>
  </si>
  <si>
    <t>Definir y asesorar la implementación de un sistema modelo para el manejo de agua lluvia por tipo de usuario, a partir de la identificación, análisis, aplicación y comunicación en el Municipio de Cajicá de experiencias a nivel local, regional, nacional o internacional sobre el tema, para fortalecer el manejo de aguas lluvias y reducción del consumo de agua proveniente del sistema de acueducto.</t>
  </si>
  <si>
    <t>*Incrementar el consumo de agua lluvia y reducir el consumo de agua potable proveniente del sistema de acueducto municipal                                                                                                                                                                                                                                                                                                                                   *Plantear un sistema modelo para uso de agua lluvia con el objetivo de promover y replicar por cada tipo de usuario.                                                              *Planteamiento informativo de sistemas modelo de reúso y/o reutilizar por tipo de usuario.</t>
  </si>
  <si>
    <t xml:space="preserve">TÍTULO 11. </t>
  </si>
  <si>
    <t xml:space="preserve"> Metas Nacionales para la Carbono Neutralidad, la Resiliencia</t>
  </si>
  <si>
    <t>ARTÍCULO 6. Metas en materia de adaptación al cambio climático.
Incrementar al 2030, en 100.000 hectáreas, las áreas en proceso de rehabilitación, recuperación o restauración en las áreas del Sistema de Parques y Nacionales sus zonas de influencia.</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</si>
  <si>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</si>
  <si>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</si>
  <si>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</si>
  <si>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</si>
  <si>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</si>
  <si>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</si>
  <si>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</si>
  <si>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</si>
  <si>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</si>
  <si>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</si>
  <si>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</si>
  <si>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</si>
  <si>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</si>
  <si>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PROYECTO ZONAS DE MANEJO ESPECIAL</t>
  </si>
  <si>
    <t>Reconocer y difundir ante la comunidad cajiqueña y la administración municipal la existencia y estado general de las Zonas de Manejo Especial de Cajicá, relevantes para preservar el recurso hídrico.</t>
  </si>
  <si>
    <t>*Zonas de manejo especial reconocidas por la comunidad en el Municipio de Cajicá, empleando para ello diferentes elementos de difusión.</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</si>
  <si>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</si>
  <si>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</si>
  <si>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</si>
  <si>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</si>
  <si>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</si>
  <si>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No Aplica</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</si>
  <si>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</si>
  <si>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</si>
  <si>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</si>
  <si>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</si>
  <si>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</si>
  <si>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</si>
  <si>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</si>
  <si>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</si>
  <si>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LINEA ESTRATÉGICA 1. TEJIENDO FUTURO CON TODA SEGURIDAD</t>
  </si>
  <si>
    <t>ACCESO DE LA POBLACIÓN A LOS SERVICIOS DE AGUA POTABLE Y SANEAMIENTO BÁSICO</t>
  </si>
  <si>
    <t>SERVICIOS DE SEGUIMIENTO AL PLAN DE GESTIÓN INTEGRAL DE RESIDUOS SOLIDOS PGIRS</t>
  </si>
  <si>
    <t>PLAN DE GESTIÓN INTEGRAL DE RESIDUOS SOLIDOS CON SEGUIMIENTO (CUMPLIMIENTO DE CONVENIOS)
PROGRAMA 2</t>
  </si>
  <si>
    <t>PROGRAMA INSTITUCIONAL PARA LA PRESTACION DEL SERVICIO PUBLICO DE ASEO</t>
  </si>
  <si>
    <t xml:space="preserve">Reducción progresiva de los
residuos dispuestos en el
relleno sanitario, por
incremento del
aprovechamiento de los
residuos potencialmente
reciclables.
</t>
  </si>
  <si>
    <t>Reducción anual de los residuos dispuestos en Relleno Sanitario en un 1% respecto al año inmediatamente anterior, en los dos primeros años, y una reducción del 5% respecto al año inmediatamente anterior, a partir del segundo año. PROPORCIONALMENTE A LA GENERACION DEL AÑO ANTERIOR.</t>
  </si>
  <si>
    <t>2016-2027</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</si>
  <si>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</si>
  <si>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</si>
  <si>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</si>
  <si>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</si>
  <si>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</si>
  <si>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</si>
  <si>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</si>
  <si>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11.1.4 RESIDUOS SÓLIDOS AMIGABLES ALTERNATIVOS</t>
  </si>
  <si>
    <t>305. Ejecutar 3 proyectos de innovación en manejo de residuos sólidos y cambio climático.</t>
  </si>
  <si>
    <t>PROGRAMA DE BARRIDO Y LIMPIEZA DE VIAS Y AREAS PUBLICAS</t>
  </si>
  <si>
    <t>Prestar el servicio de barrido y limpieza con calidad y continuidad en la totalidad de las vías públicas del municipio</t>
  </si>
  <si>
    <t>Formular e implementar el programa de prestación del servicio de barrido y limpieza de las vías y áreas públicas del municipio, asegurando frecuencias mínimas de barrido y limpieza de manera sectorizada.</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</si>
  <si>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</si>
  <si>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</si>
  <si>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</si>
  <si>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</si>
  <si>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</si>
  <si>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</si>
  <si>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</si>
  <si>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</si>
  <si>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</si>
  <si>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1.1.4. Manejo integrado de microcuencas abastecedoras de agua</t>
  </si>
  <si>
    <t>Población de la microcuenca capacitada en manejo de residuos sólidos y líquidos (Número de talleres realizados)</t>
  </si>
  <si>
    <t>Protección de la Estructura Ecológica regional con miras al mantenimiento de la oferta hídrica
PROGRAMA 1</t>
  </si>
  <si>
    <t>SISTEMA DE ALCANTARILLADO SANITARIO</t>
  </si>
  <si>
    <t>Obras de expansión reposición de redes de alcantarillado. A) Reconexión de los emisarios finales que descarguen en vallados o directamente a fuentes naturales a pozos de la red existente.</t>
  </si>
  <si>
    <t>Realizar las obras de expansión y reposición de redes de alcantarillado. principalmente, reconexión de los emisarios finales que descarguen en vallados o directamente a fuentes naturales a pozos de la red existente.</t>
  </si>
  <si>
    <t>PROGRAMA DE RECOLECCION, TRANSPORTE Y TRANSFERENCIA</t>
  </si>
  <si>
    <t>Prestar el servicio de recolección de residuos ordinarios en la totalidad del municipio, mejorando la continuidad, calidad y frecuencia establecida.</t>
  </si>
  <si>
    <t>Prestar al 100% de los usuarios el servicio de recolección de residuos ordinarios garantizando calidad, continuidad y frecuencia.</t>
  </si>
  <si>
    <t>Reparación de cañuelas, mantenimiento y limpieza de pozos, cambio de las tapas que se encuentran en mal estado.</t>
  </si>
  <si>
    <t>Reparar las cañuelas,                                                          realizar el mantenimiento y la limpieza de pozos, realizar el cambio de las tapas que se encuentran en mal estado.</t>
  </si>
  <si>
    <t>Fortalecer la separación en la fuente e Implementar vehículos que cumplan con los requisitos técnicos y ambientales para la recolección y transporte de residuos orgánicos.</t>
  </si>
  <si>
    <t>El 60% de los usuarios realicen acciones de separación en la fuente adecuada y los vehículos cumplan con los requisitos técnicos y ambientales para la prestación del servicio de recolección y transporte de residuos orgánicos.</t>
  </si>
  <si>
    <t>Eliminación vertimiento Fortaleza de Piedra, mediante tres (3) nuevos tramos, del PZ 16 se conecta al PZ 16A, del pozo 16A, del pozo 16A se une al PZ 2802 al PO 292. Consta de 161metros.</t>
  </si>
  <si>
    <t>Eliminar el vertimiento Fortaleza de Piedra, mediante la implementación de la  estructura correspondiente. Consta de 161metros.</t>
  </si>
  <si>
    <t>Garantizar la calidad, continuidad, cobertura y frecuencia de recolección de residuos sólidos a todos los usuarios del municipio.</t>
  </si>
  <si>
    <t>Revisión y actualización anual de las rutas de recolección de residuos sólidos.</t>
  </si>
  <si>
    <t>SISTEMA DE ALCANTARILLADO PLUVIAL</t>
  </si>
  <si>
    <t>Mantenimiento de la red existente</t>
  </si>
  <si>
    <t>Realizar el mantenimiento de la red de alcantarillado pluvial existente</t>
  </si>
  <si>
    <t>PROGRAMA DE DISPOSICION FINAL</t>
  </si>
  <si>
    <t>Crear alternativas para aprovechamiento de los residuos ordinarios generados en el municipio.</t>
  </si>
  <si>
    <t>Realizar alianzas regionales para alargar la vida útil del relleno sanitario, implementado políticas de reducción y aprovechamiento de materiales dispuestos en relleno sanitario.</t>
  </si>
  <si>
    <t>Construcción de sumideros, se proyectarosn 93 sumideros laterales con longitudes  entre 1 y 2,5 metros.</t>
  </si>
  <si>
    <t>Realizar la construcción de sumideros,  proyección 93 sumideros laterales con longitudes  entre 1 y 2,5 metros.</t>
  </si>
  <si>
    <t>Reglamentar el diseño y construcción de unidades de almacenamiento para los usuarios multifamiliares, industriales, comerciantes, especiales, oficiales, que favorezcan la separación en la fuente.</t>
  </si>
  <si>
    <t>100 % de los nuevos usuarios cuenten con unidades de almacenamiento temporal que cumplan con las reglamentaciones establecidas y que realicen acciones de separación en la fuente.</t>
  </si>
  <si>
    <t>Construcción linea de impulsión 200m faltante hacia la PTAR Calahorra.</t>
  </si>
  <si>
    <t>Construir tramo linea de impulsión 200m faltante hacia la PTAR Calahorra.</t>
  </si>
  <si>
    <t>PROGRAMA DE APROVECHAMIENT O</t>
  </si>
  <si>
    <t>Fortalecer separación en la fuente y la reducción en la generación de residuos sólidos en nueva y creciente población del municipio.</t>
  </si>
  <si>
    <t>El 100% de los habitantes conozcan, repliquen y realicen acciones de reducción en la generación de residuos sólidos y separación en la fuente.</t>
  </si>
  <si>
    <t>Eliminación de vertimientos La Virgen, Hato Grande y Puerta del Sol mediante tres tramos hasta la linea de impulsión.</t>
  </si>
  <si>
    <t>Eliminar los vertimientos La Virgen, Hato Grande y Puerta del Sol mediante tres tramos hasta la linea de impulsión.</t>
  </si>
  <si>
    <t>Generar e implementar un sistema de recolección selectiva con la calidad, frecuencia y cobertura total del municipio</t>
  </si>
  <si>
    <t>rutas selectivas creadas, implementadas para todos los sectores productivos con calidad, cobertura y continuidad</t>
  </si>
  <si>
    <t>Renovación de 6.ooom de tuberia por contrapendiente o que fallen por capacidad.</t>
  </si>
  <si>
    <t>Renovar  6.000m de tuberia por contrapendiente o que fallen por capacidad.</t>
  </si>
  <si>
    <t>PROGRAMA DE CORTE DE CESPED Y PODAS DE ARBOLES DE VIAS Y AREAS PUBLICAS</t>
  </si>
  <si>
    <t>Identificar las áreas públicas objeto de podas y corte de césped y realizar las actividades que sean necesarias para el aprovechamiento de este material.</t>
  </si>
  <si>
    <t>Crear el programa de poda y corte de césped en un año y hacer el respectivo seguimiento anualmente incrementando los indicadores de aprovechamiento cada año.</t>
  </si>
  <si>
    <t>Mantenimiento de los pozos sépticos del sector SIn Cobertura Quebrada El Campo.</t>
  </si>
  <si>
    <t>Realizar el mantenimiento de los pozos sépticos del sector SIn Cobertura Quebrada El Campo.</t>
  </si>
  <si>
    <t>TRATAMIENTO DE AGUAS RESIDUALES DOMESTICAS</t>
  </si>
  <si>
    <t>Estudios, diseños y permisos de vertimiento PTAR Rincón Santo</t>
  </si>
  <si>
    <t>Realizar los estudios, diseños y permisos de vertimiento PTAR Rincón Santo</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</si>
  <si>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</si>
  <si>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</si>
  <si>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</si>
  <si>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</si>
  <si>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</si>
  <si>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</si>
  <si>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</si>
  <si>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</si>
  <si>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</si>
  <si>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</si>
  <si>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</si>
  <si>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</si>
  <si>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</si>
  <si>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</si>
  <si>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</si>
  <si>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</si>
  <si>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</si>
  <si>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</si>
  <si>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</si>
  <si>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</si>
  <si>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</si>
  <si>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1.3.1. Gestión del conocimiento para la gestión integral del recurso hídrico de la cuenca</t>
  </si>
  <si>
    <t>Gestionar mínimo dos (2) alianzas o convenios interinstitucionales (academia, institutos o centros de investigación, secretaría de ciencia y tecnología, entre otros)</t>
  </si>
  <si>
    <t>PROGRAMA DE GESTION DE RESIDUOS DE CONSTRUCCION Y DEMOLICION</t>
  </si>
  <si>
    <t>Construir un plan de gestión y control de los escombros con énfasis en aprovechamiento e implementarlo en el municipio a mediano plazo.</t>
  </si>
  <si>
    <t>Implementar el plan de gestión y control capacitando al 100% de los actores responsables de este plan.</t>
  </si>
  <si>
    <t>Gestionar recursos externos con mínimo dos (2) organismos multilaterales, Fondo de Regalías o COLCIENCIAS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</si>
  <si>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</si>
  <si>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</si>
  <si>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</si>
  <si>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</si>
  <si>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</si>
  <si>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</si>
  <si>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</si>
  <si>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</si>
  <si>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</si>
  <si>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</si>
  <si>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</si>
  <si>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</si>
  <si>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</si>
  <si>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</si>
  <si>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</si>
  <si>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</si>
  <si>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</si>
  <si>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</si>
  <si>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</si>
  <si>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</si>
  <si>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</si>
  <si>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GESTIÓN DEL CAMBIO CLIMÁTICO PARA UN DESARROLLO BAJO EN CARBONO Y RESILIENTE AL CLIMA</t>
  </si>
  <si>
    <t>SERVICIO DE DIVULGACIÓN DE LA INFORMACIÓN EN GESTIÓN DEL CAMBIO CLIMÁTICO PARA UN DESARROLLO BAJO EN CARBONO Y RESILIENTE AL CLIMA</t>
  </si>
  <si>
    <t>CAMPAÑAS DE INFORMACIÓN EN GESTIÓN DE CAMBIO CLIMÁTICO REALIZADAS (ELIMINAR UTILIZACIÓN DE PLÁSTICO DE UN SOLO USO EN LOS PROCESOS DE CONTRATACIÓN PÚBLICA DE LA ADMINISTRACIÓN MUNICIPAL)
PROGRAMA 2</t>
  </si>
  <si>
    <t>Programa 1. Conocimiento del riesgo para la toma de decisiones</t>
  </si>
  <si>
    <t>1.18. Desarrollar la política de ecourbanismo y construcción sostenible municipal y desarrollar los
estudios de adaptación y mitigación al cambio climático.</t>
  </si>
  <si>
    <t>Porcentaje de avance en la elaboración Política de ecourbanismo y construcción sostenible municipal.
Porcentaje de avance en la elaboración del Plan Integral de Gestión del Cambio Climático Territorial.</t>
  </si>
  <si>
    <t>TÍTULO I
Disposiciones Generales</t>
  </si>
  <si>
    <t>Disposiciones Generales</t>
  </si>
  <si>
    <r>
      <rPr>
        <sz val="9"/>
        <color rgb="FFFF0000"/>
        <rFont val="Calibri"/>
        <family val="2"/>
        <scheme val="minor"/>
      </rPr>
      <t>ARTÍCULO 1.</t>
    </r>
    <r>
      <rPr>
        <sz val="9"/>
        <color theme="1"/>
        <rFont val="Calibri"/>
        <family val="2"/>
        <scheme val="minor"/>
      </rPr>
      <t xml:space="preserve">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t>
    </r>
    <r>
      <rPr>
        <sz val="9"/>
        <color rgb="FFFF0000"/>
        <rFont val="Calibri"/>
        <family val="2"/>
        <scheme val="minor"/>
      </rPr>
      <t>ARTÍCULO 2.</t>
    </r>
    <r>
      <rPr>
        <sz val="9"/>
        <color theme="1"/>
        <rFont val="Calibri"/>
        <family val="2"/>
        <scheme val="minor"/>
      </rPr>
      <t xml:space="preserve">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
</t>
    </r>
    <r>
      <rPr>
        <sz val="9"/>
        <color rgb="FFFF0000"/>
        <rFont val="Calibri"/>
        <family val="2"/>
        <scheme val="minor"/>
      </rPr>
      <t>ARTÍCULO 3</t>
    </r>
    <r>
      <rPr>
        <sz val="9"/>
        <color theme="1"/>
        <rFont val="Calibri"/>
        <family val="2"/>
        <scheme val="minor"/>
      </rPr>
      <t>. Pilares de la transición a la carbono neutralidad, la resiliencia climática y el desarrollo bajo en carbono: La corresponsabilidad de las entidades públicas del orden nacional, departamental, municipal y distrital, así como de las personas naturales y jurídicas, públicas, privadas y mixtas en la definición e implementación de metas y medidas en materia de carbono neutralidad, desarrollo bajo en carbono y resiliencia climática</t>
    </r>
  </si>
  <si>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</si>
  <si>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</si>
  <si>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</si>
  <si>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</si>
  <si>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</si>
  <si>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</si>
  <si>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9. MAS BIEN ESTAR</t>
  </si>
  <si>
    <t>9.2.2 JÓVENES, FUERZA DEL PROGRESO</t>
  </si>
  <si>
    <t>122. Conformar 4 redes departamentales en comunicación popular juvenil, jóvenes rurales y jóvenes ambientales   (COMUNICACIÓN EDUCATIVA).</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</si>
  <si>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</si>
  <si>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</si>
  <si>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</si>
  <si>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</si>
  <si>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</si>
  <si>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</si>
  <si>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</si>
  <si>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</si>
  <si>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</si>
  <si>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</si>
  <si>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</si>
  <si>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</si>
  <si>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</si>
  <si>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</si>
  <si>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</si>
  <si>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</si>
  <si>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</si>
  <si>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</si>
  <si>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</si>
  <si>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</si>
  <si>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</si>
  <si>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SERVICIO DE RESTAURACIÓN DE ECOSISTEMAS</t>
  </si>
  <si>
    <t>ÁREAS EN PROCESO DE RESTAURACIÓN CON SEGUIMIENTO (SEGUIMIENTO A HUMEDALES)
PROGRAMA 1</t>
  </si>
  <si>
    <t>ARTÍCULO 6. Metas en materia de adaptación al cambio climático.
La necesidad de definir e implementar metas y medidas de adaptación al cambio climático y mitigación de emisiones de gases de efecto invernadero
que promuevan la conservación de la biodiversidad y el recurso hídrico, a partir del reconocimiento de su valor intrínseco de los servicios y ecosistémicos que proporcionan.</t>
  </si>
  <si>
    <t>META 23.3. Implementar el 100% de las estrategias socioambientales de Cultura del Agua para la Conformación de la Red de Protectores del Agua con actores sociales en diez (10) microcuencas, contribuyendo a la protección y recuperación del recurso hídrico.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</si>
  <si>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</si>
  <si>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</si>
  <si>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</si>
  <si>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</si>
  <si>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</si>
  <si>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</si>
  <si>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</si>
  <si>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SERVICIO DE RECUPERACION DE CUERPOS DE AGUA LÉNTICOS Y LÓTICOS</t>
  </si>
  <si>
    <t>EXTENSIÓN DE CUERPOS DE AGUA RECUPERADOS (RECUPERACION DE LOS VALLADOS QUE SE ENCUENTRAN EN LA RED MUNICIPAL DE VALLADOS, PLANES DE RECUPERACIÓN DE QUEBRADAS)
PROGRAMA 1</t>
  </si>
  <si>
    <t>Compra de predios donde se encuentran nacimientos de agua y áreas de recarga de acuíferos, en los cerros occidentales, en las zonas de reserva forestal productora y reserva forestal protectora
PROGRMA 1</t>
  </si>
  <si>
    <t>*Conocimiento por parte de la EPC y la comunidad de Cajicá acerca de sistemas y equipos de ahorro de agua, incluyendo los beneficios económicos y ambientales tras su instalación.  
 *Instalación de sistemas ahorradores de agua por los diferentes tipos de usuarios en el municipio de Cajicá.</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</si>
  <si>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</si>
  <si>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</si>
  <si>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</si>
  <si>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</si>
  <si>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</si>
  <si>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</si>
  <si>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</si>
  <si>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</si>
  <si>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</si>
  <si>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</si>
  <si>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</si>
  <si>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</si>
  <si>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</si>
  <si>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</si>
  <si>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</si>
  <si>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</si>
  <si>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</si>
  <si>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</si>
  <si>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328. Implementar estrategías de energías renovables en 50 entornos en el departamento</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</si>
  <si>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</si>
  <si>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</si>
  <si>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</si>
  <si>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</si>
  <si>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</si>
  <si>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</si>
  <si>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</si>
  <si>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</si>
  <si>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</si>
  <si>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</si>
  <si>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</si>
  <si>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</si>
  <si>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</si>
  <si>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</si>
  <si>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</si>
  <si>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</si>
  <si>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</si>
  <si>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</si>
  <si>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</si>
  <si>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</si>
  <si>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</si>
  <si>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</si>
  <si>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</si>
  <si>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</si>
  <si>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</si>
  <si>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</si>
  <si>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 xml:space="preserve">IV. Pacto por la sostenibilidad: producir conservando y conservar produciendo
</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</si>
  <si>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</si>
  <si>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319. Articular con el sector privado una estrategia de responsabilidad ambiental empresarial</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</si>
  <si>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</si>
  <si>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</si>
  <si>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</si>
  <si>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</si>
  <si>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</si>
  <si>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</si>
  <si>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</si>
  <si>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</si>
  <si>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</si>
  <si>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</si>
  <si>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</si>
  <si>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</si>
  <si>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</si>
  <si>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10.1 PRODUCTIVIDAD, UN CAMINO DE DESARROLLO</t>
  </si>
  <si>
    <t>10.1.1 CUNDINAMARCA PRODUCTIVA, REGIÓN QUE PROGRESA</t>
  </si>
  <si>
    <t>196. Intervenir 30000 unidades productivas agropecuarias con el fortalecimiento de cadenas productivas a través de estrategias tecnológicas, programas de riego intrapredial y de producción en ambientes controlados, mano de obra calificada y soporte empresarial</t>
  </si>
  <si>
    <t>LÍNEA ESTRATÉGICA 3: TEJIENDO FUTURO, EMPLEO CON TODA SEGURIDAD -  SECTOR AGRICULTURA Y DESARROLLO RURAL</t>
  </si>
  <si>
    <t>INCLUSIÓN PRODUCTIVA DE PEQUEÑOS PRODUCTORES RURALES</t>
  </si>
  <si>
    <t>SERVICIO DE APOYO PARA EL FOMENTO ORGANIZATIVO DE LA AGRICULTURA CAMPESINA, FAMILIAR Y COMUNITARIA</t>
  </si>
  <si>
    <t>PRODUCTORES AGROPECUARIOS APOYADOS (CAPITAL SEMILLA, HUERTAS CASERAS, IMPEMENTAR PROGRAMAS DE AGRICULTURA URBANA DE MANERA SOSTENIBLE)
PROGRAMA 5</t>
  </si>
  <si>
    <r>
      <rPr>
        <sz val="9"/>
        <color rgb="FFFF0000"/>
        <rFont val="Calibri"/>
        <family val="2"/>
        <scheme val="minor"/>
      </rPr>
      <t xml:space="preserve">ARTÍCULO 6. </t>
    </r>
    <r>
      <rPr>
        <sz val="9"/>
        <color theme="1" tint="0.14999847407452621"/>
        <rFont val="Calibri"/>
        <family val="2"/>
        <scheme val="minor"/>
      </rPr>
      <t xml:space="preserve">Metas en materia de adaptación al cambio climático
</t>
    </r>
    <r>
      <rPr>
        <sz val="9"/>
        <color rgb="FF00B050"/>
        <rFont val="Calibri"/>
        <family val="2"/>
        <scheme val="minor"/>
      </rPr>
      <t xml:space="preserve">Sector Agropecuario, Pesquero y de Desarrollo Rural
</t>
    </r>
    <r>
      <rPr>
        <sz val="9"/>
        <color theme="1"/>
        <rFont val="Calibri"/>
        <family val="2"/>
        <scheme val="minor"/>
      </rPr>
      <t>1. Adoptar a 2030 consideraciones de cambio climático en los instrumentos de planificación del sector agropecuario (PIGCCS) e implementar acciones de adaptación.
3. Implementar a 2030, en al menos once (11) subsectores agropecuarios (arroz, maíz, papa, ganadería de carne, ganadería de leche, caña panelera, cacao, banano, café, caña de azúcar y palma de aceite), modelos que mejoren sus capacidades para adaptarse a la variabilidad y cambio climático, a través de la investigación, el desarrollo tecnológico y la adopción de prácticas de transformación productiva de las actividades agrícolas y ganaderas para hacerlas más resilientes.</t>
    </r>
  </si>
  <si>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</si>
  <si>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</si>
  <si>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</si>
  <si>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</si>
  <si>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</si>
  <si>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</si>
  <si>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</si>
  <si>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SERVICIO DE EDUCACIÓN INFORMAL EN BUENAS PRÁCTICAS AGRÍCOLAS Y DE PRODUCCIÓN SOSTENIBLE</t>
  </si>
  <si>
    <t>PERSONAS CAPACITADAS
PROGRAMA 5</t>
  </si>
  <si>
    <t>15.6 - Promover una participación equitativa en los beneficios y el acceso a los recursos genéticos</t>
  </si>
  <si>
    <t>Promover la participación justa y equitativa en los beneficios derivados de la utilización de los recursos genéticos y promover el acceso adecuado a esos recursos, según lo convenido internacionalmente</t>
  </si>
  <si>
    <t>Aumentar la participación de la economía forestal, pasando del 0,69% al 1% del PIB nacional en 2022.</t>
  </si>
  <si>
    <t>Número de países que han adoptado marcos legislativos, administrativos y normativos para asegurar una distribución justa y equitativa de los beneficios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</si>
  <si>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</si>
  <si>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</si>
  <si>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</si>
  <si>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197. Potencializar 150 organizaciones de productores agropecuarios</t>
  </si>
  <si>
    <t>SERVICIOS FINANCIEROS Y GESTIÓN DEL RIESGO PARA LAS ACTIVIDADES AGROPECUARIAS Y RURALES</t>
  </si>
  <si>
    <t>SERVICIO DE APOYO A LA IMPLEMENTACIÓN DE MECANISMOS Y HERRAMIENTAS PARA EL CONOCIMIENTO, REDUCCIÓN Y MANEJO DE RIESGOS AGROPECUARIOS</t>
  </si>
  <si>
    <t>PERSONAS CAPACITADAS
PROGRAMA 3</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</si>
  <si>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</si>
  <si>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</si>
  <si>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</si>
  <si>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</si>
  <si>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</si>
  <si>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</si>
  <si>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</si>
  <si>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</si>
  <si>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</si>
  <si>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</si>
  <si>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</si>
  <si>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Recuperación de la red de vallados del Municipio de Cajicá a través de la detención de los procesos de ocupación de su cauce y ronda y la restitución de los mismos identificados en el mapa CG-02 – Estructura Ecológica Principal.
PROGRAMA 3</t>
  </si>
  <si>
    <t xml:space="preserve">META 21.4. Implementar el 100% de dos (2) estrategias de cultura del Árbol en zonas urbanas y rurales de los municipios del territorio CAR.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</si>
  <si>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</si>
  <si>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</si>
  <si>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</si>
  <si>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</si>
  <si>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Reforestar150 hectáreas de áreas degradadas en los municipios de la Cuenca del Río Bogotá</t>
  </si>
  <si>
    <t>PLANTACIONES FORESTALES CON SEGUIMIENTO
PROGRAMA 6</t>
  </si>
  <si>
    <t>Recuperación de la ronda de vallados a través de la rehabilitación de cada sector y apertura de los que se encuentren taponados, de su inclusión como parte del perfil vial y la reforestación, acatando lo dispuesto en los Decretos Municipales 013 de 2002 y 138 de 2004 y los que los sustituyan o modifiquen. Se establecerá un cinturón de zona de reserva y protección ambiental de 2.50 metros a cada lado del eje de los vallados.
PROGRAMA 3</t>
  </si>
  <si>
    <t>12.a.1 Cantidad de apoyo en materia de investigación y desarrollo prestado a los países en desarrollo para el consumo y la producción sostenibles y las tecnologíasecológicamente racionales.</t>
  </si>
  <si>
    <t>187. Implementar 3 estrategias para incentivar proyectos productivos de impacto social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</si>
  <si>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</si>
  <si>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</si>
  <si>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</si>
  <si>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</si>
  <si>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</si>
  <si>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</si>
  <si>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</si>
  <si>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</si>
  <si>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</si>
  <si>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</si>
  <si>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</si>
  <si>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10.1.2 MINERÍA RESPONSABLE Y COMPETITIVA</t>
  </si>
  <si>
    <t>199. Asistir a 700 actores mineros del departamento, en temas de buenas prácticas mineras y cumplimiento de los indicadores de formalización (LEGALIDAD AMBIENTAL)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</si>
  <si>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</si>
  <si>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</si>
  <si>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</si>
  <si>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</si>
  <si>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</si>
  <si>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</si>
  <si>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</si>
  <si>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N/A</t>
  </si>
  <si>
    <t>Promover mínimo dos (2) mecanismos o espacios de articulación o intervención, para compartir conocimiento.</t>
  </si>
  <si>
    <t>Programa 2. Reducción del riesgo la mejor opción para optimizar el desarrollo
municipal</t>
  </si>
  <si>
    <t>2.15. Divulgación pública sobre interacción hombre - bosque durante temporadas secas.</t>
  </si>
  <si>
    <t>Número de entidades y personas vinculadas a la estrategia.
Porcentaje de disminución de la ocurrencia de incendios Forestales en el municipio.
Número de redes de vigía rural, organizada y en operación</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</si>
  <si>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</si>
  <si>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</si>
  <si>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6.B - Apoyar el compromiso local en el manejo de agua y saneamiento</t>
  </si>
  <si>
    <t>Apoyar y fortalecer la participación de las comunidades locales en la mejora de la gestión del agua y el saneamiento.</t>
  </si>
  <si>
    <t>Con las acciones diseñadas por el Gobierno nacional, en 2022, 8.573.951 personas tendrán acceso a soluciones de agua potable, mientras que 8.516.482 personas tendrán soluciones adecuadas para el manejo de aguas residuales en la zona rural del país.</t>
  </si>
  <si>
    <t>6.b.1 Proporción de dependencias administrativas locales que han establecido políticas y procedimientos operacionales para la participación de las comunidades locales en la gestión del agua y el saneamiento.</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</si>
  <si>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</si>
  <si>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</si>
  <si>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Ejecución de las acciones establecidas en los instrumentos de ordenamiento ambiental adoptados para los elementos del Sistema Hidrográfico del Municipio de Cajicá, tales como: POMCAS, Planes de Manejo Ambiental, etc.
PROGRAMA 1</t>
  </si>
  <si>
    <t>Prohibición del relleno de lotes bajos y contiguos a los ríos que constituyen los meandros y zonas de amortiguamiento para las crecientes
PROGRAMA 2</t>
  </si>
  <si>
    <t>1. La innovación social y la identidad regional hacia la sostenibilidad ambiental
2. Tejido social para la corresponsabilidad ambiental</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</si>
  <si>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</si>
  <si>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</si>
  <si>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</si>
  <si>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</si>
  <si>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</si>
  <si>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</si>
  <si>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</si>
  <si>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</si>
  <si>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</si>
  <si>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</si>
  <si>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</si>
  <si>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</si>
  <si>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</si>
  <si>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</si>
  <si>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191. Impulsar 1200 proyectos productivos de mujeres u organizaciones de mujeres,  mediante el fortalecimiento técnico, económico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</si>
  <si>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</si>
  <si>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</si>
  <si>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</si>
  <si>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</si>
  <si>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</si>
  <si>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</si>
  <si>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</si>
  <si>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</si>
  <si>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</si>
  <si>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</si>
  <si>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</si>
  <si>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</si>
  <si>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</si>
  <si>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</si>
  <si>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</si>
  <si>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</si>
  <si>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</si>
  <si>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</si>
  <si>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4. FORMACIÓN DE EDUCADORAS/ES Y/O DINAMIZADORAS/ES AMBIENTALES</t>
  </si>
  <si>
    <t>PLANTACIONES FORESTALES CON SEGUIMIENTO (GESTIÓN DE INDIVIDUOS ARBÓREOS PARA LOS PARQUES PULMÓNY NUEVAS ZONAS VERDES)
PROGRAMA 6</t>
  </si>
  <si>
    <t>GESTION DEL CAMBIO CLIMÁTICO PARA UN DESARROLO BAJO EN CARBONO Y RESILIENTE AL CLIMA</t>
  </si>
  <si>
    <t>SERVICIO DE PRODUCCIÓN DE PLÁNTULAS EN VIVEROS</t>
  </si>
  <si>
    <t>PLÁNTULAS PRODUCIDAS (ADAPTACIÓN VIVERO - PROYECTOS POMCA )
PROGRAMA 6</t>
  </si>
  <si>
    <t>DOCUMENTOS DE PLANEACIÓN</t>
  </si>
  <si>
    <t>DOCUMENTOS DE PLANEACIÓN ELABORADOS (ACTUALIZACIÓN PGIRS)
PROGRAMA 2</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</si>
  <si>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</si>
  <si>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</si>
  <si>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</si>
  <si>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</si>
  <si>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Programa 4. Fortalecimiento interinstitucional y comunitario para seguir avanzando</t>
  </si>
  <si>
    <t>4.1. Capacitación en gestión del riesgo para integrantes del CMGRD y empleados institucionales que
participen en el desarrollo del PMGRD, EMRE o EMREc.</t>
  </si>
  <si>
    <t>Número de capacitaciones realizadas a los miembros del CMGRD.
Número de personas capacitadas.</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</si>
  <si>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</si>
  <si>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</si>
  <si>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</si>
  <si>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</si>
  <si>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</si>
  <si>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</si>
  <si>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</si>
  <si>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</si>
  <si>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</si>
  <si>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280. Implementar 2 proyectos de recuperación de ecosistemas lagunares en el departamento.</t>
  </si>
  <si>
    <t>Protección de los elementos que componen el Sistema Hídrico del Municipio de Cajicá a través de la creación de incentivos para reducir y erradicar la contaminación, iniciando además procesos de recuperación y revalorización paisajística con participación comunitaria, los cuales conduzcan a un renacimiento de las quebradas y vallados como elementos esenciales de la Estructura Ecológica Principal -EEP del Municipio de Cajicá.
PROGRAMA 1</t>
  </si>
  <si>
    <t>PROYECTO USUARIOS EN LA CUENCA</t>
  </si>
  <si>
    <t>Fortalecer la participación de la comunidad cajiqueña y de la administración municipal en el proceso de actualización del POMCA del Río Bogotá.</t>
  </si>
  <si>
    <t>*Comunidad cajiqueña organizada e informada que hace uso de las línea de participación en el proceso de actualización del POMCA Río Bogotá.</t>
  </si>
  <si>
    <t>Continuación de las acciones de recuperación geomorfológica del área minero extractiva de Chuntame- Manas.
PROGRAMA 3</t>
  </si>
  <si>
    <t>PROYECTO GESTION DEL RIESGO DEL RECURSO HIDRICO</t>
  </si>
  <si>
    <t>Diseñar una Planta potabilizadora de agua en el Municipio de Cajicá, que brinde opciones de abastecimiento de agua.</t>
  </si>
  <si>
    <t>Se hicieron los estudios pertienentes y se conluyo que no es viable diseñar una planta porabilizadora de agua, ya que no se cuenta con una fuente hidrica optima para realizar uso de esta.</t>
  </si>
  <si>
    <t>5. DISEÑO, IMPLEMENTACIÓN, APOYO Y PROMOCIÓN DE PLANES Y ACCIONES DE COMUNICACIÓN Y DIVULGACIÓN</t>
  </si>
  <si>
    <t>12. Producción y Consumo responsables</t>
  </si>
  <si>
    <t>SERVICIO DE APOYO FINANCIERO PARA LA IMPLEMENTACIÓN DE ESQUEMAS DE PAGO POR SERVICIOS AMBIENTALES</t>
  </si>
  <si>
    <t>ESQUEMAS DE PAGO POR SERVICIOS AMBIENTALES IMPLEMENTADOS
PROGRAMA 1</t>
  </si>
  <si>
    <t>TÍTULO 11.</t>
  </si>
  <si>
    <t>Metas Nacionales para la Carbono Neutralidad, la Resiliencia Climática y el Desarrollo Bajo en Carbono</t>
  </si>
  <si>
    <t>ARTÍCULO 6. Metas en materia de adaptación al cambio climático.
Actualizar a 2030 la Política Nacional de Educación Ambiental para y resignificarla evidenciar en ella la importancia premura del abordaje en todos los niveles de la educación del cambio climático, de acuerdo con el
y contexto nacional, regional local, desde los enfoques de derechos y humanos, intergeneracional, diferencial, étnico de género.
Incorporar a 2030 el cambio climático en la educación formal (preescolar, y básica primaria secundaria, media superior) en la educación para el y trabajo el desarrollo humano, en el marco de la autonomía institucional, como componente esencial para promover una transición justa, desde los y enfoques en derechos humanos, intergeneracional, diferencial, étnico de
género.</t>
  </si>
  <si>
    <t>6. FORTALECIMIENTO DEL SISTEMA NACIONAL AMBIENTAL EN MATERIA DE EDUCACIÓN AMBIENTAL</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</si>
  <si>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</si>
  <si>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</si>
  <si>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</si>
  <si>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</si>
  <si>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</si>
  <si>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</si>
  <si>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</si>
  <si>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</si>
  <si>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</si>
  <si>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</si>
  <si>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</si>
  <si>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</si>
  <si>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</si>
  <si>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</si>
  <si>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</si>
  <si>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</si>
  <si>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</si>
  <si>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</si>
  <si>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</si>
  <si>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</si>
  <si>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</si>
  <si>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</si>
  <si>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</si>
  <si>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</si>
  <si>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</si>
  <si>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</si>
  <si>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</si>
  <si>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</si>
  <si>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</si>
  <si>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</si>
  <si>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</si>
  <si>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</si>
  <si>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SERVICIO DE EDUCACIÓN EN EL MARCO DE LA INFORMACIÓN Y EL CONOCIMIENTO AMBIENTAL</t>
  </si>
  <si>
    <t>TRABAJADORES FORMADOS EN EDUCACIÓN AMBIENTAL
PROGRAMA 5</t>
  </si>
  <si>
    <t xml:space="preserve">
Disposiciones Generales</t>
  </si>
  <si>
    <t>ARTÍCULO 3. Pilares de la transición a la carbono neutralidad, la y resiliencia climática el desarrollo bajo en carbono
El reconocimiento del rol fundamental que tienen los jóvenes en la sociedad como sujetos con necesidad de formación en las acciones de protección del
entorno ambiental para el logro de los objetivos de carbono neutralidad, resiliencia climática y desarrollo bajo en carbono.</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</si>
  <si>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</si>
  <si>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</si>
  <si>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</si>
  <si>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</si>
  <si>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</si>
  <si>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</si>
  <si>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</si>
  <si>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</si>
  <si>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</si>
  <si>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</si>
  <si>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</si>
  <si>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</si>
  <si>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</si>
  <si>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XII. Pacto por la equidad de oportunidades para grupos étnicos: indígenas, negros, afrocolombianos, raizales, palenqueros y Rrom</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</si>
  <si>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</si>
  <si>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</si>
  <si>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</si>
  <si>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</si>
  <si>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12.1.2 INDUSTRIA TURÍSTICA DIVERSA Y POTENTE</t>
  </si>
  <si>
    <t>335. Potencializar 7 atractivos turísticos en el marco de la región Cundinamarca-Bogotá.</t>
  </si>
  <si>
    <t>8. IMPULSO A PROYECTOS AMBIENTALES CON PERSPECTIVA DE GÉNERO Y PARTICIPACIÓN CIUDADANA</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</si>
  <si>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</si>
  <si>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</si>
  <si>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 xml:space="preserve">SERVICIO DE RESTAURACIÓN DE ECOSISTEMAS </t>
  </si>
  <si>
    <t>ÁREAS EN PROCESO DE RESTAURACIÓN CON MANTENIMIENTO (REFORESTACIÓN)
PROGRAMA 6</t>
  </si>
  <si>
    <t>ÁREAS EN PROCESO DE RESTAURACIÓN
PROGRMA 1</t>
  </si>
  <si>
    <t>9. PROMOCIÓN Y FORTALECIMIENTO DEL SERVICIO MILITAR AMBIENTAL</t>
  </si>
  <si>
    <t>B. Biodiversidad y riqueza natural: activos estratégicos de la Nación.
2. Objetivos y estrategias.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</si>
  <si>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</si>
  <si>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Coordinación con la Corporación Autónoma Regional de Cundinamarca – CAR para la generación de lineamientos para la incorporación de la gestión adaptativa de los riesgos hidroclimáticos en el ordenamiento territorial, a través de la continuidad y mejora de los sistemas de evaluación, seguimiento y monitoreo en: infraestructura (acueductos, sistemas de riego, etc.); procesos de concesión de agua; reglamentación de corrientes y el otorgamiento, revisión y/o modificación de concesiones de agua.
PROGRAMA 3</t>
  </si>
  <si>
    <t>PROYECTO DE EDUCACION AMBIENTAL</t>
  </si>
  <si>
    <t>Diseñar e implementar un proceso pedagógico, mediante estrategias participativas que involucren a cada tipo de usuario de la Empresa de Servicios Públicos de Cajicá, permitiendo una evaluación que conlleve a fortalecer la gestión del recurso hídrico y reducir su consumo.</t>
  </si>
  <si>
    <t>*Establecer un grupo de formadores para el Programa de Uso Eficiente y Ahorro de Agua -EPC.                                                                                                      *Diseño de planes de acción con temáticas de información sobre el Programa de Uso Eficiente y Ahorro de Agua, especificada para cada tipo de usuario (residencial, comercial, industrial, oficial y especial).</t>
  </si>
  <si>
    <t>PROYECTO INCENTIVOS TARIFARIOS, TRIBUTARIOS Y/O SANCIONES</t>
  </si>
  <si>
    <t>Difundir entre la comunidad por medio de talleres y capacitaciones sobre el actual sistema tarifario, especialmente los incentivos económico y sancionatorio que maneja la Empresa de Servicios Públicos de Cajicá S.A. E.S.P. frente a los niveles de consumo.</t>
  </si>
  <si>
    <t>Comunidad informada sobre el funcionamiento del actual sistema tarifario, y que busca disminución del consumo de agua para lograr ser beneficiarios de los incentivos tarifarios</t>
  </si>
  <si>
    <t>10. ACOMPAÑAMIENTO A LOS PROCESOS DE LA EDUCACIÓN AMBIENTAL PARA LA PREVENCIÓN Y GESTIÓN DEL RIESGO, QUE PROMUEVA EL SNPAD</t>
  </si>
  <si>
    <t xml:space="preserve">LÍNEA ESTRATÉGICA 3: TEJIENDO FUTURO, EMPLEO CON TODA SEGURIDAD -  SECTOR AMBIENTE Y DESARROLLO SOSTENIBLE; ARTICULO 29º. SECTOR AMBIENTE Y DESARROLLO SOSTENIBLE
</t>
  </si>
  <si>
    <t>Gestión de la
información y
el
conocimiento
ambiental</t>
  </si>
  <si>
    <t>Servicio de
educación en el
marco de la
información y el
conocimiento
ambiental</t>
  </si>
  <si>
    <t>Meta de bienestar 2: 4 Investigaciones
realizadas
(Política ambiental;
agenta
ambiental; rio
Bogotá; control
de
contaminación
visual y
atmosférica)</t>
  </si>
  <si>
    <t>TITULO I
COMPONENTE GENERAL DEL PLAN BÁSICO DE ORDENAMIENTO TERRITORIAL
CAPÍTULO 1. MARCO ESTRATÉGICO</t>
  </si>
  <si>
    <t>Artículo 6. POLÍTICAS GENERALES DEL PLAN BÁSICO DE ORDENAMIENTO TERRITORIAL</t>
  </si>
  <si>
    <t>1. Política Ambiental: b. Mejora en la calidad ambiental del municipio de Cajicá por medio de la disminución y el manejo adecuado de los factores de contaminación ambiental, permitiendo el desarrollo de actividades comerciales, de servicios e industriales cumpliendo con los parámetros en términos de vertimientos; contaminación visual, auditiva, de material particulado y electromagnetismo.</t>
  </si>
  <si>
    <t>PROGRAMA INSTITUCIONAL DE LA PRESTACION DEL SERVICIO PUBLICO DE ASEO</t>
  </si>
  <si>
    <t>Integrar a la Política Ambiental municipal desde el SIGAM, el manejo integral de los residuos sólidos, fomentando la separación y aprovechamiento de residuos sólidos en el municipio.</t>
  </si>
  <si>
    <t>Socialización, implementación y evaluación periódica de las acciones desarrolladas en la marco de la política ambiental municipal, en el manejo integral de residuos sólidos, Logrando la Reducción anual de los residuos dispuestos en Relleno Sanitario en un 1% respecto al año inmediatamente anterior, en los dos primeros años, y una reducción del 5% respecto al año inmediatamente anterior, a partir del segundo año. PROPORCIONALMENTE A LA GENERACION DEL AÑO ANTERIOR..</t>
  </si>
  <si>
    <t>2021-2027</t>
  </si>
  <si>
    <t>Meta de bienestar 2:  Investigaciones
realizadas
(Política ambiental;
agenta
ambiental; rio
Bogotá; control
de
contaminación
visual y
atmosférica), Trabajadores
formados en
educación
ambiental, PERSONAS CAPACITADAS (PROGRAMA DE PUEAA, PROGRAMA DE PSMV)</t>
  </si>
  <si>
    <t>1. Política Ambiental: a. Preservación y conservación del patrimonio ecológico, económico y cultural, b.Mejora en la calidad ambiental del municipio de Cajicá por medio de la disminución y el manejo adecuado de los factores de contaminación ambiental, c. La eficiencia en el uso de los recursos naturales para la producción de bienes y servicios, logrando su máximo aprovechamiento sin desmedro del interés general de la comunidad de Cajicá.
d. No se podrán utilizar por encima de los límites permisibles los recursos naturales renovables,</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</si>
  <si>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</si>
  <si>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</si>
  <si>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</si>
  <si>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</si>
  <si>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</si>
  <si>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 xml:space="preserve">Programa Gestión integral del riesgo de desastres y adaptación al cambio climático: hacia un territorio seguro y ambientalmente sostenible en la cuenca del río Bogotá </t>
  </si>
  <si>
    <t>GIR431 -Ajuste y actualización de los Planes Municipales de Gestión de Riesgo y estrategias de respuesta a emergencias en todos los municipios de la cuenca del Río Bogotá</t>
  </si>
  <si>
    <t>Actualizar los planes municipales de gestión de riesgo en todos los municipios de la cuenca.</t>
  </si>
  <si>
    <t xml:space="preserve">Exigencia de propuesta y adopción de medidas de adaptación al cambio climático en el desarrollo de proyectos, e instrumentos de planeamiento como los planes parciales.
PROGRAMA </t>
  </si>
  <si>
    <t>4.3. Promoción, organización e implementación de comités comunitarios para la gestión del riesgo en
barrios, corregimientos y veredas.</t>
  </si>
  <si>
    <t>Número de capacitaciones realizadas.
Número de comités comunitarios para la gestión del riesgo en barrios, corregimientos y veredas.</t>
  </si>
  <si>
    <t>CAMPAÑAS DE INFORMACIÓN EN GESTIÓN DE CAMBIO CLIMÁTICO REALIZADAS
PROGRAMA 3</t>
  </si>
  <si>
    <t>Implementación de programas que permitan tomar acciones de adaptabilidad de riesgos derivados de la variabilidad y cambio climático en el sector agrícola
PROGRAMA 3</t>
  </si>
  <si>
    <t xml:space="preserve">PROGRAMA DE RONDA DE FUENTES HIDRICAS
</t>
  </si>
  <si>
    <t>Diseñar y poner en marcha el programa de limpieza y mantenimiento de las zonas ribereñas en el municipio a mediano plazo.</t>
  </si>
  <si>
    <t>Formular e Implementar el programa de limpieza y mantenimiento de rondas de rios y cuerpos superficiales
con cobertura del 100% en el municipio.</t>
  </si>
  <si>
    <t>4.4. Realización de campañas de educación comunitaria.</t>
  </si>
  <si>
    <t xml:space="preserve">Número de capacitaciones realizadas.
Número de comités comunitarios para la gestión del riesgo en barrios, corregimientos y veredas.
</t>
  </si>
  <si>
    <t>PUBLICACIONES SOBRE CAMBIO CLIMÁTICO REALIZADAS
PROGRAMA 3</t>
  </si>
  <si>
    <t xml:space="preserve">PROGRAMA DE APROVECHAMIENTO </t>
  </si>
  <si>
    <t xml:space="preserve">Fortalecer las acciones de cultura ciudadana, aumentar cantidad de residuos aprovechables clasificados en la fuente generadora y hacer aprovechamiento en sitio </t>
  </si>
  <si>
    <t>Articular las dinámicas entre los diferentes actores presentes en el municipio para fortalecer las acciones direccionadas a la separación en la fuente en el municipio de Cajicá.</t>
  </si>
  <si>
    <t>4.5. Capacitación a cuerpo docente en educación ambiental y gestión del riesgo.</t>
  </si>
  <si>
    <t>Número de capacitaciones realizadas.
Número de docentes capacitados en educación ambiental y gestión del riesgo</t>
  </si>
  <si>
    <r>
      <rPr>
        <sz val="9"/>
        <color rgb="FFFF0000"/>
        <rFont val="Calibri"/>
        <family val="2"/>
        <scheme val="minor"/>
      </rPr>
      <t>ARTÍCULO 7</t>
    </r>
    <r>
      <rPr>
        <sz val="9"/>
        <color theme="1"/>
        <rFont val="Calibri"/>
        <family val="2"/>
        <scheme val="minor"/>
      </rPr>
      <t>. Metas en materia de medios de implementación
Ámbito de Educación, Formación y Sensibilización
* Actualizar a 2030 la Política Nacional de Educación Ambiental para resignificarla y evidenciar en ella la importancia y premura del abordaje en todos los niveles de la educación del cambio climático, de acuerdo con el contexto nacional, regional y local, desde los enfoques de derechos humanos, intergeneracional, diferencial, étnico y de género.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*Integrar a 2030 en las políticas, normatividad e instrumentos de cambio climático, procesos de formación, capacitación y sensibilización con enfoque en derechos humanos, diferencial, étnico de género e intergeneracional.</t>
    </r>
  </si>
  <si>
    <t xml:space="preserve">PROGRAMA DE DISPOSICION FINAL </t>
  </si>
  <si>
    <t xml:space="preserve">Evaluar nuevas tecnologías y alternativas a largo plazo (12 años) para el aprovechamiento de los residuos ordinarios en el municipio </t>
  </si>
  <si>
    <t>4.7. Divulgación y capacitación sobre métodos constructivos de vivienda en zona rural y urbana.</t>
  </si>
  <si>
    <t>Número de capacitaciones a la comunidad vinculada con el sector de la construcción</t>
  </si>
  <si>
    <t>GIR421 -Capacitación técnica de funcionarios municipales en gestión del riesgo de desastres</t>
  </si>
  <si>
    <t>Dictar 6 cursos anuales de gestión de riesgos y cambio climático de 40 horas de duración cada uno, durante 5 años, agrupando en cada curso personal de 7 a 8 municipios con características homogéneas.</t>
  </si>
  <si>
    <t>10. Política de Gestión del Riesgo: Atiende a la política nacional definida en la Ley 1523 de 2012.                                                                                                                               a. El manejo y gestión integral de las áreas de amenaza, vulnerabilidad y riesgos.
b. La identificación y georeferenciación de las áreas amenaza, vulnerabilidad y riesgos.
c. No localización de asentamientos humanos en áreas de amenaza, vulnerabilidad y riesgo alto, y para los existentes desarrollar programas de reasentamiento.</t>
  </si>
  <si>
    <t xml:space="preserve"> PROGRAMA DE GESTION DE RESIDUOS DE RESIDUOS ESPECIALES </t>
  </si>
  <si>
    <t>Estructurar e implementar un programa para la gestión y control de los residuos especiales en el municipio incluyendo las áreas urbana y rural.</t>
  </si>
  <si>
    <t>Cobertura del 99% en la implementación del programa de gestión de residuos especiales, hospitalarios y peligrosos.</t>
  </si>
  <si>
    <t>4.8. Fortalecimiento en el conocimiento de los mecanismos de control en el sector de la construcción.</t>
  </si>
  <si>
    <t>Número de capacitaciones a profesionales vinculados a la Secretaria Infraestructura y Obras Públicas,
Secretaría de Gobierno y Secretaría de Planeación.
Porcentaje de avance en la definición del plan de mejoramiento de los procesos y procedimientos en
los tema de control urbano al interior de las entidades municipales</t>
  </si>
  <si>
    <t>GIR432-Fortalecimiento de los organismos de apoyo de atención de emergencias en la la Cuenca del río Bogotá para la prevención y atención de emergencias por incendios forestales.</t>
  </si>
  <si>
    <t>Realizar 20 cursos de capacitación y actualización de personal de los cuerpos de apoyo de atención de emergencias, delegados de todos los municipios de la cuenca, en temática de atención de incendios forestales y de trabajo coordinado con los municipios vecinos.</t>
  </si>
  <si>
    <t xml:space="preserve">10. Política de Gestión del Riesgo: Atiende a la política nacional definida en la Ley 1523 de 2012.                                                                                                                               a. El manejo y gestión integral de las áreas de amenaza, vulnerabilidad y riesgos.
b. La identificación y georeferenciación de las áreas </t>
  </si>
  <si>
    <t>PROGRAMA DE GESTION DE RESIDUOS DE CONSTRUCCION Y DEMOLICION RCD</t>
  </si>
  <si>
    <t xml:space="preserve">Crear cultura ciudadana para la gestion integral de los residuos de construcción y demolicion RCD en el municipio de Cajica. </t>
  </si>
  <si>
    <t>Construir un plan de gestión y control de los residuos de construccion y demolición RCD, con énfasis en aprovechamiento e implementarlo en el municipio a mediano plazo.</t>
  </si>
  <si>
    <t>4.9. Creación de un grupo de asistencia técnica de la oficina de gestión de riesgos.</t>
  </si>
  <si>
    <t>Número de diagnósticos, conceptos e informes de monitoreo realizado por la oficina de gestión del
riesgo.</t>
  </si>
  <si>
    <t xml:space="preserve">Consolidar un modelo pedagógico específico para mejorar las competencias técnicas de los miembros de los comités locales de Gestión del Riesgo de Desastres. </t>
  </si>
  <si>
    <t xml:space="preserve">PROGRAMA DE GESTION DEL RIESGO </t>
  </si>
  <si>
    <t xml:space="preserve"> Promover de la Gestión del riesgo en la prestación del servicio de aseo en el municipio de Cajica</t>
  </si>
  <si>
    <t>Formular, implentar y mantener actualizado el plan de emergencia y contingencia del servicio público domiciliario de aseo conforme a la normatividad vigente.</t>
  </si>
  <si>
    <t>4.6. Formulación y aplicación de planes de gestión del riesgo en instituciones de educación inicial, básica y media.</t>
  </si>
  <si>
    <t>Número de planes de gestión del riesgo de instituciones de educación</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</si>
  <si>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</si>
  <si>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</si>
  <si>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</si>
  <si>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</si>
  <si>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</si>
  <si>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</si>
  <si>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</si>
  <si>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</si>
  <si>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</si>
  <si>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</si>
  <si>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</si>
  <si>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</si>
  <si>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</si>
  <si>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</si>
  <si>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</si>
  <si>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</si>
  <si>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</si>
  <si>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</si>
  <si>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</si>
  <si>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</si>
  <si>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</si>
  <si>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</si>
  <si>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</si>
  <si>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</si>
  <si>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</si>
  <si>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</si>
  <si>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</si>
  <si>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</si>
  <si>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</si>
  <si>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</si>
  <si>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</si>
  <si>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</si>
  <si>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</si>
  <si>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</si>
  <si>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</si>
  <si>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</si>
  <si>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</si>
  <si>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</si>
  <si>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</si>
  <si>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</si>
  <si>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</si>
  <si>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</si>
  <si>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</si>
  <si>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</si>
  <si>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</si>
  <si>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</si>
  <si>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</si>
  <si>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</si>
  <si>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</si>
  <si>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</si>
  <si>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</si>
  <si>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</si>
  <si>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</si>
  <si>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</si>
  <si>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</si>
  <si>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</si>
  <si>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</si>
  <si>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</si>
  <si>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</si>
  <si>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</si>
  <si>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</si>
  <si>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</si>
  <si>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</si>
  <si>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</si>
  <si>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PTEA 2020-2023 CON LAS ESTRATEGIAS DE LA POLÍTICA NACIONAL DE EDUCACIÓN AMBIENTAL - PNEA
CALIFICACIÓN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</si>
  <si>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</si>
  <si>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</si>
  <si>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</si>
  <si>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</si>
  <si>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</si>
  <si>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</si>
  <si>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</si>
  <si>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</si>
  <si>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</si>
  <si>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</si>
  <si>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</si>
  <si>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</si>
  <si>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</si>
  <si>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</si>
  <si>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</si>
  <si>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</si>
  <si>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</si>
  <si>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</si>
  <si>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</si>
  <si>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</si>
  <si>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</si>
  <si>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</si>
  <si>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</si>
  <si>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</si>
  <si>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</si>
  <si>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</si>
  <si>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</si>
  <si>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</si>
  <si>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</si>
  <si>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</si>
  <si>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</si>
  <si>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</si>
  <si>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</si>
  <si>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</si>
  <si>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</si>
  <si>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</si>
  <si>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</si>
  <si>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PTEA 2020-2023 ARTICULADO CON LOS OBJETIVOS DE DESARROLLO SOSTENIBLE CO 2015-2030
CALIFICACIÓN (1/1)</t>
  </si>
  <si>
    <t>ARTICULACIÓN PTEA 2020-2023 CON LAS ESTRATEGIAS DE LA POLÍTICA NACIONAL DE EDUCACIÓN AMBIENTAL - PNEA
CALIFICACIÓN (1/1)</t>
  </si>
  <si>
    <t>PTEA 2020-2023 ARTICULADO CON EL PLAN NACIONAL DE DESARROLLO 2018-2022 "PACTO POR COLOMBIA, PACTO POR LA EQUIDAD"
CALIFICACIÓN (1/1)</t>
  </si>
  <si>
    <r>
      <rPr>
        <b/>
        <sz val="10"/>
        <color theme="0"/>
        <rFont val="Arial"/>
        <family val="2"/>
      </rPr>
      <t xml:space="preserve">ARTICULACIÓN PLAN TERRITORIAL DE EDUCACIÓN AMBIENTAL 2020-2023 CON INSTRUMENTOS DE PLANIFICACIÓN TERRITORIAL DEL ORDEN REGIONAL
CALIFICACIÓN (4/4) </t>
    </r>
    <r>
      <rPr>
        <sz val="10"/>
        <color theme="0"/>
        <rFont val="Arial"/>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</si>
  <si>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</si>
  <si>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</si>
  <si>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</si>
  <si>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</si>
  <si>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</si>
  <si>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</si>
  <si>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</si>
  <si>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</si>
  <si>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Sabana Centro</t>
  </si>
  <si>
    <t>Cajicá</t>
  </si>
  <si>
    <t>SIMON BUITRAGO MOYA</t>
  </si>
  <si>
    <t>sbuitragom@car.gov.co</t>
  </si>
  <si>
    <t>SANDRA BIBIANA BELTRÁN - MARÍA FERNANDA ESCOBAR</t>
  </si>
  <si>
    <t>315 3888162 - 3152436276</t>
  </si>
  <si>
    <t>sbeltrana@car.gov.co - mescobarg@car.gov.co</t>
  </si>
  <si>
    <t>FABIO HERNAN RAMIREZ RODRIGUEZ</t>
  </si>
  <si>
    <t>contactenos-pqrs@cajica.gov.co</t>
  </si>
  <si>
    <t>Luis Fernando Salinas</t>
  </si>
  <si>
    <t>areaambiental@cajica.gov.co</t>
  </si>
  <si>
    <t>Acuerdo 050 del 20 de Junio de 2017</t>
  </si>
  <si>
    <t>SI</t>
  </si>
  <si>
    <t>NO</t>
  </si>
  <si>
    <t>NO APLICA</t>
  </si>
  <si>
    <t>REVISIÓN Y ANALISIS A LA IMPLEMENTACIÓN DEL PLAN TERRITORIAL DE EDUCACIÓN AMBIENTAL -PTEA Y SU TRANSVERSALIDAD CON LAS ESTRATEGIAS DE LA PNEA</t>
  </si>
  <si>
    <t>PROGRAMA PTEA</t>
  </si>
  <si>
    <t>PROYECTO PTEA</t>
  </si>
  <si>
    <t>ACTIVIDADES PRIORIZADAS PTEA</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</si>
  <si>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</si>
  <si>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</si>
  <si>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</si>
  <si>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</si>
  <si>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</si>
  <si>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</si>
  <si>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</si>
  <si>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</si>
  <si>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</si>
  <si>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b/>
        <sz val="12"/>
        <color theme="1"/>
        <rFont val="Arial"/>
        <family val="2"/>
      </rPr>
      <t xml:space="preserve">CUMPLIMIENTO DE METAS EN FUNCIÓN DE LAS ACTIVIDADES DEL PTEA
</t>
    </r>
    <r>
      <rPr>
        <sz val="12"/>
        <color theme="1"/>
        <rFont val="Arial"/>
        <family val="2"/>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</si>
  <si>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</si>
  <si>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</si>
  <si>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</si>
  <si>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</si>
  <si>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</si>
  <si>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</si>
  <si>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</si>
  <si>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</si>
  <si>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</si>
  <si>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</si>
  <si>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</si>
  <si>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</si>
  <si>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</si>
  <si>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</si>
  <si>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</si>
  <si>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</si>
  <si>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</si>
  <si>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</si>
  <si>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</si>
  <si>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Programa 1: Gestión Integral del Recurso Hídrico</t>
  </si>
  <si>
    <t>Proyecto 1. Conservación y protección del recurso hídrico</t>
  </si>
  <si>
    <t>PERSONAS CAPACITADAS (PROGRAMA DE PUEAA, PROGRAMA DE PSMV)</t>
  </si>
  <si>
    <t>EVENTOS DE EDUCACIÓN INFORMAL EN AGUA Y SANEAMIENTO BÁSICOS REALIZADOS (PROGRAMA PUEAA, PROGRAMA PSMV)</t>
  </si>
  <si>
    <t>Documento investigativo sobre los beneficios económicos y ambientales de la captación de agua lluvia.</t>
  </si>
  <si>
    <t>EXTENSIÓN DE CUERPOS DE AGUA RECUPERADOS (RECUPERACION DE LOS VALLADOS QUE SE ENCUENTRAN EN LA RED MUNICIPAL DE VALLADOS, PLANES DE RECUPERACIÓN DE QUEBRADAS)</t>
  </si>
  <si>
    <t>Programa 2: Gestión Integral de Residuos Sólidos</t>
  </si>
  <si>
    <t>Proyecto 2. Reducir, Reutilizar y Reciclar</t>
  </si>
  <si>
    <t>PLAN DE GESTIÓN INTEGRAL DE RESIDUOS SOLIDOS CON SEGUIMIENTO (CUMPLIMIENTO DE CONVENIOS)</t>
  </si>
  <si>
    <t>DOCUMENTOS DE PLANEACIÓN ELABORADOS (ACTUALIZACIÓN PGIRS)</t>
  </si>
  <si>
    <t>PROGRAMA 3: GESTIÓN DEL CAMBIO CLIMÁTICO PARA UN DESARROLLO BAJO EN CARBONO Y RESILIENTE AL CLIMA</t>
  </si>
  <si>
    <t>PROYECTO 3: GESTIÓN DEL RIESGO: ADAPTACIÓN Y MITIGACIÓN AL CAMBIO CLIMÁTICO</t>
  </si>
  <si>
    <t>PROGRAMA 4: TURISMO DE NATURALEZA</t>
  </si>
  <si>
    <t>PROYECTO 4: ECOTURISMO RESPONSABLE</t>
  </si>
  <si>
    <t>PROGRAMA 5. SOSTENIBILIDAD AGROPECUARI0</t>
  </si>
  <si>
    <t>PROYECTO 5. PRODUCCIÓN MÁS LIMPIA</t>
  </si>
  <si>
    <t>PROYECTO 6. RECUPERACIÓN Y CONSERVACIÓN DE ECOSISTEMAS FORESTALES</t>
  </si>
  <si>
    <t>EJE</t>
  </si>
  <si>
    <t xml:space="preserve">AGRICULTURA SOSTENIBLE  - EJE DEL PLAN TERRITORIAL DE EDUCACIÓN AMBIENTAL </t>
  </si>
  <si>
    <t>OBJETIVO GENERAL</t>
  </si>
  <si>
    <t xml:space="preserve">Promover procesos de formacion en agricultura sostenible y educacion ambiental con la poblacion del Municipio de Cajica </t>
  </si>
  <si>
    <t xml:space="preserve">OBJETIVO ESPECIFICOS </t>
  </si>
  <si>
    <t>Realizar talleres de buenas practicas agricolas y PML con algunos sectores poblacionales del municipio.</t>
  </si>
  <si>
    <t>Conservación de suelo y agua en actividades de producción agropecuaria: Productores capacitados en buenas prácticas agropecuarias, gestión de residuos orgánicas, productores que implementan sistemas de aprovechamiento de residuos orgánicos</t>
  </si>
  <si>
    <t>Crear grupos poblacionales que promuevan un proceso de conservacion y protección de los recursos naturales en el Municipio.</t>
  </si>
  <si>
    <t xml:space="preserve">PROGRAMA DEL PTEA </t>
  </si>
  <si>
    <t>PROYECTO DEL PTEA</t>
  </si>
  <si>
    <t>INSTRUMENTOS DE PLANIFICACION MUNICIPAL  QUE LE APORTAN AL PROGRAMA DEL PTEA</t>
  </si>
  <si>
    <t>ESTRUCTURA PROGRAMA DEL PROGRAMA DEL PTEA 2020-2023</t>
  </si>
  <si>
    <t>ACTIVIDADES PROYECTADAS PARA EL PROGRAMA DEL PTEA</t>
  </si>
  <si>
    <t xml:space="preserve">PRIORIZACIONES </t>
  </si>
  <si>
    <t>INDICADOR DE IMPACTO</t>
  </si>
  <si>
    <t>INDICADOR DE GESTION</t>
  </si>
  <si>
    <t>RECURSOS ECONOMICOS A INVERTIR POR EL MUNICIPIO</t>
  </si>
  <si>
    <t>RESPONSABLE DE LA GESTION DEL PROGRAMA DEL PTEA</t>
  </si>
  <si>
    <t xml:space="preserve">ESTRATEGIAS DE  LA POLITICA CON QUE SE ARTICULA </t>
  </si>
  <si>
    <t>Programa 6: Restauración de coberturas permanentes en
ecosistemas estratégicos y con altos valores de fragmentación</t>
  </si>
  <si>
    <t>PLANTACIONES FORESTALES REALIZADAS (JORNADAS DE REFORESTACIÓN)</t>
  </si>
  <si>
    <t xml:space="preserve">1. Realización de jornadas de reforestación
</t>
  </si>
  <si>
    <t>X</t>
  </si>
  <si>
    <t>x</t>
  </si>
  <si>
    <t>1. %JT= (#JR / 30)*100</t>
  </si>
  <si>
    <t xml:space="preserve">Descripción: %JT: Porcentaje de Jornadas, #JR: Número de  Jornadas Realizadas      </t>
  </si>
  <si>
    <t>RECURSOS POR DEFINIR</t>
  </si>
  <si>
    <t xml:space="preserve">SECRETARIA DE AMBIENTE Y DESARROLLO RURAL </t>
  </si>
  <si>
    <t>ESTRATEGIAS DE  LA POLITICA CON QUE SE ARTICULA : 3-4-8</t>
  </si>
  <si>
    <t>Áreas en proceso de
restauración
(zonas verdes del municipio)</t>
  </si>
  <si>
    <t xml:space="preserve">2. Implementación del esquema de pago por servicios ambientales
</t>
  </si>
  <si>
    <t>2. %AEP= (AEP / 1)*100</t>
  </si>
  <si>
    <t xml:space="preserve">Descripción: %AEP: Porcentaje de Avance del esquema de pago, AEP:  Avance del esquema de pago            </t>
  </si>
  <si>
    <t>PLANTACIONES FORESTALES CON SEGUIMIENTO</t>
  </si>
  <si>
    <t>3. Realización de capacitaciones sobre valoración ambiental de la estructura ecológica principal</t>
  </si>
  <si>
    <t>3. %CIT= (#CIR/ 6)*100</t>
  </si>
  <si>
    <t xml:space="preserve">Descripción: %CIT: Porcentaje de Capacitaciones Informativas Totales, #CIR: Número de Capacitaciones Informativas Realizadas    </t>
  </si>
  <si>
    <t>ÁREAS EN PROCESO DE RESTAURACIÓN CON SEGUIMIENTO (SEGUIMIENTO A HUMEDALES)</t>
  </si>
  <si>
    <t>PLANTACIONES FORESTALES CON SEGUIMIENTO (GESTIÓN DE INDIVIDUOS ARBÓREOS PARA LOS PARQUES PULMÓNY NUEVAS ZONAS VERDES)</t>
  </si>
  <si>
    <t>Áreas en proceso
restauración en
mantenimiento
(Reforestación)</t>
  </si>
  <si>
    <t>Plántulas
producidas
(adaptación
vivero –
matrices
POMCA;
huertas
caseras;
economía
familiar
campesina)</t>
  </si>
  <si>
    <t>ESQUEMAS DE PAGO POR SERVICIOS AMBIENTALES IMPLEMENTADOS</t>
  </si>
  <si>
    <t xml:space="preserve">RESTAURACION AMBIENTAL  - EJE DEL PLAN TERRITORIAL DE EDUCACIÓN AMBIENTAL </t>
  </si>
  <si>
    <t>Conservación de la biodiversidad y sus servicios ecosistémicos - protección de la estructura ecológica principal: Jornadas de reforestación realizadas, esquemas de pago
por servicios ambientales implementados, personas capacitadas en valoración ambiental de la estructura ecológica principal</t>
  </si>
  <si>
    <t xml:space="preserve">Desarrollar actividades en pro de la cultura del arbol con diferentes grupos poblacionales en el municipio </t>
  </si>
  <si>
    <t xml:space="preserve">PROGRAMA 5. SOSTENIBILIDAD AGROPECUARIA
</t>
  </si>
  <si>
    <t>Alianzas
estratégicas
ambientales
realizadas</t>
  </si>
  <si>
    <t>1. Capacitaciones a productores sobre buenas prácticas agropecuarias</t>
  </si>
  <si>
    <t>1. %CBP= (#CBPR / 9)*100</t>
  </si>
  <si>
    <t xml:space="preserve">Descripción: %CBP: Porcentaje de Capacitaciones sobre Buenas Prácticas, #CBPR: Número de Capacitaciones sobre Buenas Prácticas Realizadas      </t>
  </si>
  <si>
    <t>Trabajadores
formados en
educación
ambiental.</t>
  </si>
  <si>
    <t>2.  Implementación de sistemas de aprovechamiento de residuos orgánicos por parte de los productores</t>
  </si>
  <si>
    <t>2. %SI= (#SI / 10)*100</t>
  </si>
  <si>
    <t xml:space="preserve">Descripción: %SI: Porcentaje de Sistemas Implementados, #SI: Número de Sistemas Implementados            </t>
  </si>
  <si>
    <t>Familias
beneficiadas</t>
  </si>
  <si>
    <t>3. Capacitaciones a productores sobre transferencia tecnológica</t>
  </si>
  <si>
    <t>3. %CTT= (#CTTR / 9)*100</t>
  </si>
  <si>
    <t xml:space="preserve">Descripción: %CTT: Porcentaje de Capacitaciones sobre Transferencia Tecnológica, #CTTR: Número de Capacitaciones sobre Transferencia Tecnológica Realizadas </t>
  </si>
  <si>
    <t>INVESTIGACIONES REALIZADAS (POLÍTICA AMBIENTAL; RÍO BOGOTÁ; CONTROL DE CONTAMINACIÓN VISUAL Y ATMOSFÉRICA)</t>
  </si>
  <si>
    <t>agricultura</t>
  </si>
  <si>
    <t xml:space="preserve">CAMBIO CLIMATICO- EJE DEL PLAN TERRITORIAL DE EDUCACIÓN AMBIENTAL </t>
  </si>
  <si>
    <t xml:space="preserve">OBJETIVO GENERAL </t>
  </si>
  <si>
    <t>Generar conocimiento del cambio climático y gestión del riesgo con algunos grupos poblacionales del Municipio.</t>
  </si>
  <si>
    <t>Formulación e implementación del programa de vigías ambientales: Personas vinculadas al programa de vigías ambientales</t>
  </si>
  <si>
    <t>Gestión de la información y el conocimiento ambiental: Personas capacitadas en gestión del riesgo agroclimático, proyector piloto implementados, campañas de información de gestión del cambio climático realizadas, trabajadores formados en educación ambiental.</t>
  </si>
  <si>
    <t>Acciones implementadas para la eliminación del plástico de un solo uso en los procesos de contratación de la administración municipal</t>
  </si>
  <si>
    <t xml:space="preserve">PBOT </t>
  </si>
  <si>
    <t>PLAN MUNICIPAL DE GESTIÓN DEL RIESGO DE DESASTRES - PMG</t>
  </si>
  <si>
    <t xml:space="preserve">META </t>
  </si>
  <si>
    <t xml:space="preserve">INDICADOR DE GESTION </t>
  </si>
  <si>
    <t xml:space="preserve">CAMPAÑAS DE INFORMACIÓN EN GESTIÓN DE CAMBIO CLIMÁTICO REALIZADAS (ELIMINAR UTILIZACIÓN DE PLÁSTICO DE UN SOLO USO EN LOS PROCESOS DE CONTRATACIÓN PÚBLICA DE LA ADMINISTRACIÓN MUNICIPAL)
</t>
  </si>
  <si>
    <t xml:space="preserve">Exigencia de propuesta y adopción de medidas de adaptación al cambio climático en el desarrollo de proyectos, e instrumentos de planeamiento como los planes parciales.
</t>
  </si>
  <si>
    <t>1. Vinculación al programa de vigías ambientales</t>
  </si>
  <si>
    <t>1. %PVT= ((#PV)/15)*100</t>
  </si>
  <si>
    <t>Descripción: %PVT: Porcentaje de Personas Vinculadas Totales, #PV: Número de Personas Vinculadas</t>
  </si>
  <si>
    <t xml:space="preserve">RECURSOS POR DEFINIR </t>
  </si>
  <si>
    <t>SECRETARIA DE AMBIENTE Y DESARROLLO RURAL - DIRECCIÓN DE GESTIÓN DEL RIESGO</t>
  </si>
  <si>
    <t>ESTRATEGIAS DE  LA POLITICA CON QUE SE ARTICULA : 2-3-10</t>
  </si>
  <si>
    <t>CAMPAÑAS DE INFORMACIÓN EN GESTIÓN DE CAMBIO CLIMÁTICO REALIZADAS</t>
  </si>
  <si>
    <t xml:space="preserve">Implementación de programas que permitan tomar acciones de adaptabilidad de riesgos derivados de la variabilidad y cambio climático en el sector agrícola
</t>
  </si>
  <si>
    <t>2. Realización de capacitaciones en gestión del riesgo agroclimático</t>
  </si>
  <si>
    <t>2. %C= (#CR / 6)*100</t>
  </si>
  <si>
    <t xml:space="preserve">Descripción: %C: Porcentaje de Capacitaciones, #CR: Número de  Capacitaciones Realizadas             </t>
  </si>
  <si>
    <t>PUBLICACIONES SOBRE CAMBIO CLIMÁTICO REALIZADAS</t>
  </si>
  <si>
    <t>3.  Implementación de proyectos piloto</t>
  </si>
  <si>
    <t>3. %PP= (#PPI / 2)*100</t>
  </si>
  <si>
    <t xml:space="preserve">Descripción: %PP: Porcentaje del Proyectos Piloto, #PPI: Número de  Proyectos Piloto Implementados     </t>
  </si>
  <si>
    <t>Número de capacitaciones realizadas.
Número de comités comunitarios para la gestión del riesgo en barrios, corregimientos y veredas.</t>
  </si>
  <si>
    <t>4. Realización de campañas de información sobre Gestión del Cambio Climático</t>
  </si>
  <si>
    <t>4. %CI= (#CIR/ 6)*100</t>
  </si>
  <si>
    <t xml:space="preserve">Descripción: %CI: Porcentaje de Campañas Informativas, #CIR: Número de Campañas Informativas Realizadas            </t>
  </si>
  <si>
    <t>5. Formación de trabajadores en educación ambiental</t>
  </si>
  <si>
    <t>5. %TF= (#TF / 30)*100</t>
  </si>
  <si>
    <t xml:space="preserve">Descripción: %TF: Porcentaje de Trabajadores Formados, #TF: Número de Trabajadores Formados   </t>
  </si>
  <si>
    <t>6. Implementación de acciones para la eliminación del plástico de un solo uso en los procesos de contratación de la administración municipal.</t>
  </si>
  <si>
    <t>6. %AI= (#AI / 6)*100</t>
  </si>
  <si>
    <t>Descripción: %AI: Porcentaje de Acciones Implementadas, #AI: Número de Acciones Implementadas</t>
  </si>
  <si>
    <t xml:space="preserve">AGUA - EJE DEL PLAN TERRITORIAL DE EDUCACIÓN AMBIENTAL </t>
  </si>
  <si>
    <t xml:space="preserve">Desarrollar procesos de educacion ambiental y cambio de cultura enfocados en el cuidado y uso del agua </t>
  </si>
  <si>
    <t>Educación ambiental entorno a los ecosistemas de humedal: Personas sensibilizadas en temáticas asociadas a los ecosistemas de humedal.</t>
  </si>
  <si>
    <t xml:space="preserve">Generación de conocimiento para la gestión integral del recurso hídrico de la cuenca Jornadas de limpieza de cuerpos hídricos realizadas. </t>
  </si>
  <si>
    <t>Manejo integrado de micro cuencas abastecedoras de agua: Capacitaciones sobre la importancia de la conservación de micro cuencas abastecedoras realizadas.</t>
  </si>
  <si>
    <t xml:space="preserve">PLAN BÁSICO DE ORDENAMIENTO TERRITORIAL </t>
  </si>
  <si>
    <t>PROGRAMA DE USO EFICIENTE Y AHORRO DEL AGUA - PUEAA</t>
  </si>
  <si>
    <t>INDICADOR DE GESTIÓN</t>
  </si>
  <si>
    <t>Protección de la Estructura Ecológica regional con miras al mantenimiento de la oferta hídrica</t>
  </si>
  <si>
    <t xml:space="preserve">Establecer un grupo de asistentes técnicos para los programas de Uso Eficiente y Ahorro de Agua y Plan de Sanieamiento y Manejo de Vertimientos -EPC.                                                                                                      </t>
  </si>
  <si>
    <t>recorridos, reuniones, mesas de trabajo con humedales, actividades entre la UMNG y CAR con el humedal</t>
  </si>
  <si>
    <t xml:space="preserve">Descripción: %PS: Porcentaje de Personas Sensibilizadas, #PS: Número de Personas Sensibilizadas                   </t>
  </si>
  <si>
    <t>1. %PS= (#PS / 300)*100</t>
  </si>
  <si>
    <t xml:space="preserve">SECRETARIA DE AMBIENTE Y DESARROLLO RURAL + EMPRESA DE SERVICIOS PUBLICOS DEL MUNICIPIO </t>
  </si>
  <si>
    <t>ESTRATEGIAS DE  LA POLITICA CON QUE SE ARTICULA : 1-2-3-4-5-8</t>
  </si>
  <si>
    <t>Compra de predios donde se encuentran nacimientos de agua y áreas de recarga de acuíferos, en los cerros occidentales, en las zonas de reserva forestal productora y reserva forestal protectora</t>
  </si>
  <si>
    <t>Realizar capacitaciones en: Conjuntos residenciales, establecimientos comerciales, industrias, Colegios públicos y privados y entidades especiales. Para sensibilizar en torno a: En el adecuado uso del recurso hídrico y cuidados en la red de alcantarillado.</t>
  </si>
  <si>
    <t>se adelantó joranda de articulacioncon la Car , para celebrar el festival del río Bogotá a corde a ala sentencia 
se adelantarin acciones sobre  humedales</t>
  </si>
  <si>
    <t xml:space="preserve">Descripción: %JL: Porcentaje de Jornadas de Limpieza, #JLR: Número de Jornadas de Limpieza Realizadas               </t>
  </si>
  <si>
    <t>2. %JL= (#JLR / 6)*100</t>
  </si>
  <si>
    <t>Ejecución de las acciones establecidas en los instrumentos de ordenamiento ambiental adoptados para los elementos del Sistema Hidrográfico del Municipio de Cajicá, tales como: POMCAS, Planes de Manejo Ambiental, etc.</t>
  </si>
  <si>
    <t>Realización de campañas sectoriales y especiales (Ahorra tú, Tecnologías de bajo consumo de Agua, Aquí comienza el río no lo contamines, Renova ya) y seguimientos. Para sensibilizar en torno a: En el adecuado uso del recurso hídrico y cuidados en la red de alcantarillado.</t>
  </si>
  <si>
    <t xml:space="preserve">se adelantó desde la EPC Cajicá, el desarrollo de los Convenios 003 y 004, por medio de los cuales se va a fortalecer la educacón ambiental del PUEFAAC y PSMV. </t>
  </si>
  <si>
    <t xml:space="preserve">Descripción: %A: Porcentaje de Alianzas, #AR: Número de Alianzas Realizadas                   </t>
  </si>
  <si>
    <t>3. %A= (#AR / 3)*100</t>
  </si>
  <si>
    <t>se adelantó un proceso de formación en uso y ahorro eficiente del agua en conjuntos residenciales de cajicá (Puerta del Sol, Girasoles)</t>
  </si>
  <si>
    <t>Plantas de tratamiento
de aguas residuales
optimizadas (Rincón
Santo y Calahorra)</t>
  </si>
  <si>
    <t>Implementación del Plan Maestro de Acueducto y Alcantarillado, actualización del PMSV y el PGIRS del Municipio de Cajicá, en función del modelo propuesto de desarrollo del suelo.</t>
  </si>
  <si>
    <t>Documento de metrología de la EPC</t>
  </si>
  <si>
    <t xml:space="preserve">4. PRAES enfocados en la gestión integral de recurso hídrico
</t>
  </si>
  <si>
    <t xml:space="preserve">Descripción: %PD: Porcentaje de PRAES Desarrollados, #PD: Número de PRAES Desarrollados                </t>
  </si>
  <si>
    <t>4. %PD= (#PD / 6)*100</t>
  </si>
  <si>
    <t>Protección de los elementos que componen el Sistema Hídrico del Municipio de Cajicá a través de la creación de incentivos para reducir y erradicar la contaminación, iniciando además procesos de recuperación y revalorización paisajística con participación comunitaria, los cuales conduzcan a un renacimiento de las quebradas y vallados como elementos esenciales de la Estructura Ecológica Principal -EEP del Municipio de Cajicá.</t>
  </si>
  <si>
    <t>5. Capacitaciones sobre conservación de micro cuencas.</t>
  </si>
  <si>
    <t xml:space="preserve">Descripción: %C: Porcentaje de Capacitaciones, #CR: Número de  Capacitaciones Realizadas.                 </t>
  </si>
  <si>
    <t>5. %C= (#CR / 12)*100</t>
  </si>
  <si>
    <t>Coordinación con la Corporación Autónoma Regional de Cundinamarca – CAR para la generación de lineamientos para la incorporación de la gestión adaptativa de los riesgos hidroclimáticos en el ordenamiento territorial, a través de la continuidad y mejora de los sistemas de evaluación, seguimiento y monitoreo en: infraestructura (acueductos, sistemas de riego, etc.); procesos de concesión de agua; reglamentación de corrientes y el otorgamiento, revisión y/o modificación de concesiones de agua.</t>
  </si>
  <si>
    <t>Visitas a río Frío y río Bogotá para medición de parámetros fisicos Temperatura, pH, Turbidez, OD y Conductividad.</t>
  </si>
  <si>
    <t>Numero de
Industrias que NO
están conectadas
a la red de
alcantarillado con
seguimiento.</t>
  </si>
  <si>
    <t>Capacitaciones a productores agropecuarios en el sector rural colindante con la ronda de los ríos.</t>
  </si>
  <si>
    <r>
      <t xml:space="preserve">PLÁNTULAS PRODUCIDAS (ADAPTACIÓN VIVERO - PROYECTOS POMCA </t>
    </r>
    <r>
      <rPr>
        <sz val="20"/>
        <color theme="1"/>
        <rFont val="Calibri"/>
        <family val="2"/>
        <scheme val="minor"/>
      </rPr>
      <t>)</t>
    </r>
  </si>
  <si>
    <t>HUMEDALES</t>
  </si>
  <si>
    <t xml:space="preserve">RESIDUOS - EJE DEL PLAN TERRITORIAL DE EDUCACIÓN AMBIENTAL </t>
  </si>
  <si>
    <t>Adelantar procesos y actividades que permitan un proceso de formacion en el manejo de residuos solidos en el municipio.</t>
  </si>
  <si>
    <t>OBJETIVO ESPECIFICOS</t>
  </si>
  <si>
    <t>Fortalecer el programa de separación en la fuente y lograr la reducción en la generación de residuos sólidos: Acciones realizadas en torno a la generación de residuos sólidos y
separación en la fuente</t>
  </si>
  <si>
    <t>Promover la adopción de estrategias de las 3 R´S (Reducir, reutilizar y reciclar) y separación en la fuente, en las instituciones educativas oficiales o privadas del municipio
vinculadas al CIDEA: Instituciones educativas que incorporan el capítulo de reciclaje en los PRAE.</t>
  </si>
  <si>
    <t>Desarrollar el programa rural en el PGIRS: Programa rural formulado e implementado en el PGIRS</t>
  </si>
  <si>
    <t>PGIRS</t>
  </si>
  <si>
    <t>Liquidación del primer convenio 007 del 2020, firma y ejecución del convenio 003 del 2021</t>
  </si>
  <si>
    <t>charlas colegios, actividades PGIRS, jornadas de sensibilización en conjuntos (Separación en la fuente)</t>
  </si>
  <si>
    <t xml:space="preserve">Descripción: %AD: Porcentaje de Acciones Desarrolladas, #AD: Número de Acciones Desarrolladas                   </t>
  </si>
  <si>
    <t>1. %AD= (#AD / 5)*100</t>
  </si>
  <si>
    <t>SECRETARIA DE AMBIENTE Y DESARROLLO RURAL + SECRETARÍA DE EDUCACIÓN + EMPRESA DE SERVICIOS PUBLICOS DE CAJICÁ</t>
  </si>
  <si>
    <t>Modificación con información actualizada al documento PGIRS</t>
  </si>
  <si>
    <t>2. Caracterización de residuos sólidos, cartografía autorizada de corte de césped, delimitación área urbana y area rural.</t>
  </si>
  <si>
    <t xml:space="preserve">Descripción: %IIR: Porcentaje de Instituciones que Incorporan el Reciclaje, #IIR. Número de  Instituciones que Incorporan el Reciclaje               </t>
  </si>
  <si>
    <t>2. %IIR= (#IIR / 6)*100</t>
  </si>
  <si>
    <t>Soluciones de
disposición final de
residuos sólidos
construidas
(Kilómetros)
(Una solución de
disposición diferente a
las actuales –
Adquisición de predio
e instalaciones
mínimas requeridas)</t>
  </si>
  <si>
    <t xml:space="preserve">Tratamiento de residuos sólidos orgánicos en el municipio de Cajicá </t>
  </si>
  <si>
    <t>avances de la PARSO, socialización a la comunidad</t>
  </si>
  <si>
    <t xml:space="preserve">Descripción: %APRP: Porcentaje de Avance del Programa Rural en el PGIRS, APRP: Avance del Programa Rural en el PGIRS               </t>
  </si>
  <si>
    <t>3. %APRP= (APRP / 1)*100</t>
  </si>
  <si>
    <t>Personas asistidas
técnicamente
(Numero)
(Actividades de
capacitación,
orientaciones técnicas)</t>
  </si>
  <si>
    <t>Prestar 2000 asistencias técnicas entre: conjuntos, industrias, colegios, establecimientos comerciales y usuarios especiales. Realización de campañas educativas sectoriales.</t>
  </si>
  <si>
    <t>celebración día mundial del medi ambiente</t>
  </si>
  <si>
    <t>describir Capacitaciones en el manejo de los residuos sólidos como: orgánico, inservible, aprovechable y posconsumo y campañas educativas.</t>
  </si>
  <si>
    <t xml:space="preserve">Descripción: %CI: Porcentaje de Campañas de Información, #CIR: Número de Campañas de Información Realizadas                </t>
  </si>
  <si>
    <t>4. %CI= (#CIR / 6)*100</t>
  </si>
  <si>
    <t>Residuos
electrónicos
dispuestos
correctamente
(Campañas de
recolección)</t>
  </si>
  <si>
    <t>5. Realización de campañas de sensibilización en gestión de RCD’s</t>
  </si>
  <si>
    <t xml:space="preserve">Descripción: %CS: Porcentaje de Campañas de Sensibilización, #CSR: Número de Campañas de Sensibilización Realizadas              </t>
  </si>
  <si>
    <t>5. %CS= (#CSR / 6)*100</t>
  </si>
  <si>
    <t xml:space="preserve">TURISMO- EJE DEL PLAN TERRITORIAL DE EDUCACIÓN AMBIENTAL </t>
  </si>
  <si>
    <t xml:space="preserve">Adelantar acciones que promuevan un turismo sostenible en el municipio de Cajica Cundinamarca </t>
  </si>
  <si>
    <t>Formulación e implementación del sendero ecológico del municipio de Cajicá</t>
  </si>
  <si>
    <t>Viveros, una experiencia comunitaria para la sostenibilidad y fomento de la conectividad ecológica en la cuenca: Formulación e implementación de un (1) proyecto de aula
ambiental</t>
  </si>
  <si>
    <t xml:space="preserve">PROYECTO DEL PTEA </t>
  </si>
  <si>
    <t>TRABAJADORES FORMADOS EN EDUCACIÓN AMBIENTAL</t>
  </si>
  <si>
    <t>1.  Construcción y puesta en funcionamiento del sendero ecológico municipal.</t>
  </si>
  <si>
    <t>1. %SC= (ASC / 1)*100</t>
  </si>
  <si>
    <t xml:space="preserve">Descripción: %SC: Porcentaje de Sendero Construido, ASC: Avance del Sendero Construido    </t>
  </si>
  <si>
    <t>ESTRATEGIAS DE  LA POLITICA CON QUE SE ARTICULA : 2-3-4-5-8</t>
  </si>
  <si>
    <t>2. Formulación e implementación del proyecto de aula ambiental.</t>
  </si>
  <si>
    <t>2. %PAC= (AAC / 1)*100</t>
  </si>
  <si>
    <t xml:space="preserve">Descripción: %PAC: Porcentaje de Aula Construida, AAC: Avance de Aula Construida     </t>
  </si>
  <si>
    <t>PROGRAMA DE GESTION INTEGRAL DEL RECURSO HIDRICO</t>
  </si>
  <si>
    <t xml:space="preserve">CONSERVACION Y PROTECCION DEL RECURSO HIDRICO </t>
  </si>
  <si>
    <t>Personas capacidadas (Programa de PUEAA) (Programa de PSMV)</t>
  </si>
  <si>
    <t xml:space="preserve">Eventos de educación informal en agua y saneamiento básicos realizados </t>
  </si>
  <si>
    <t xml:space="preserve">Personas asistidas técnicamente (Actividades de capacitación, orientaciones técnicas) </t>
  </si>
  <si>
    <t>Plan de Gestión Integral de Residuos Sólidos con seguimiento (Cumplimiento de los convenios)</t>
  </si>
  <si>
    <t>Áreas en proceso de restauración con seguimiento (Seguimiento a humedales)</t>
  </si>
  <si>
    <t>Visitas guiadas a humedales: programa padrino del humedal</t>
  </si>
  <si>
    <t>Capacitaciones en uso eficiente y ahorro del agua y manejo de vertimientos</t>
  </si>
  <si>
    <t>Conmemoración día mundial del agua y día del río Bogotá</t>
  </si>
  <si>
    <t xml:space="preserve">Extensión de cuerpos de agua recuperados </t>
  </si>
  <si>
    <t>Jornadas de recolección de residuos posconsumo</t>
  </si>
  <si>
    <t>Capacitaciones en gestión integral de residuos sólidos</t>
  </si>
  <si>
    <t>Celebración día mundlal de la limpíeza</t>
  </si>
  <si>
    <t>Eliminar utilización de plástico de un solo uso en los procesos de contratación de la administración municipal</t>
  </si>
  <si>
    <t>Formulación y aprobación de un Decreto de reducción progresiva de plásticos de un solo uso con un componente de educación ambienal</t>
  </si>
  <si>
    <t>12 capacitaciones en gestión del cambio climático: gobernanza para la adaptación basada en ecosistemas, soluciones basadas en la naturaleza, participación ambiental</t>
  </si>
  <si>
    <t>Campañas de información en gestión de cambio climático realizadas</t>
  </si>
  <si>
    <t>Familias beneficiadas (vigías ambientales)</t>
  </si>
  <si>
    <t>Un curso de periodismo y medio ambiente con énfasis en crisis climática</t>
  </si>
  <si>
    <t>Alianzas estratégicas ambientales realizadas</t>
  </si>
  <si>
    <t>Una alianza estratégica con el parque de innovación científica UNIMINUTO para el establecimiento de un vivero bioclimático con aula ambiental</t>
  </si>
  <si>
    <t xml:space="preserve">Un curso de educación para el cambio climático en conjunto con ACCEFYN </t>
  </si>
  <si>
    <t>Investigaciones realizadas</t>
  </si>
  <si>
    <t>Parcelas, módulos y unidades demostrativas adecuadas</t>
  </si>
  <si>
    <t>Talleres para el establecimiento de modelos agroforestales y silvopastoriles</t>
  </si>
  <si>
    <t>Productores agropecuarios apoyados (capital semilla, programa de huertas caseras)</t>
  </si>
  <si>
    <t>Huertas caseras y comunitarias</t>
  </si>
  <si>
    <t>Plantaciones forestales realizadas (jornadas de reforestación)</t>
  </si>
  <si>
    <t>Jornadas de reforestación con comunidad</t>
  </si>
  <si>
    <t>Programa de adopta un ábrol</t>
  </si>
  <si>
    <t>Se adealantaron procesos de formacion comunitario en el area urbana de Municipio, para el manejo de aceites.</t>
  </si>
  <si>
    <t xml:space="preserve">AREA URBANA </t>
  </si>
  <si>
    <t>PRIMER SEMESTRE 2023</t>
  </si>
  <si>
    <t xml:space="preserve">ACTA + LISTAS + REGISTROS </t>
  </si>
  <si>
    <t xml:space="preserve">* Jornada Ambiental Paramo de Guacheneque.
* Obra de Teatro EPC Gobernacion </t>
  </si>
  <si>
    <t xml:space="preserve">Municipio de Villapinzon.
Colegio Mayor de los Andres </t>
  </si>
  <si>
    <t>Jornada articulada de reciclaton con la CAR Cundinamarca.</t>
  </si>
  <si>
    <t xml:space="preserve">Area Urbana </t>
  </si>
  <si>
    <t xml:space="preserve">* Talleres de Formacion orientado por EPC en los diferentes colegios publicos del Municipio.
* Talleres de formacion con Juntas de Accion Comunal 
* Taller de Formacion en separacion en la fuente con cada una de las Secretaria de la Alcaldia </t>
  </si>
  <si>
    <t xml:space="preserve">* Acciones administrativas para la construccion del Decreto </t>
  </si>
  <si>
    <t>Decreto</t>
  </si>
  <si>
    <t xml:space="preserve">ESTRATEG 3 
( DIMENSION AMBIENTAL EN LA EDUCACION FORMAL) </t>
  </si>
  <si>
    <t xml:space="preserve">*  Mesa de trabajo  con colectivos ambientales + comunidad , para adelantar un procesos de socializacion del componente cartografico y manejo de estos sistemas hidricos </t>
  </si>
  <si>
    <t xml:space="preserve">9 Humedales </t>
  </si>
  <si>
    <t xml:space="preserve">* Se adelanto el respectivo procesos de convocatorio a la comunidad en general del Municipio de Cajica </t>
  </si>
  <si>
    <t xml:space="preserve">Convocatoria </t>
  </si>
  <si>
    <t xml:space="preserve">
* Campañas Institucionales de formacion a colegios del Municipio.
* Procesos de formacion con la estrategia de la CAR Hogares Ecosistenibles.</t>
  </si>
  <si>
    <t xml:space="preserve">* Se adelanto el proceso de formacion en periodismo ambiental, para la vigencia 2023, logrando la interaccion de 34 actores.
* Salida de Campo al Parque Embalse Neusa </t>
  </si>
  <si>
    <t xml:space="preserve">Area Urbana 
Municipio de Cogua </t>
  </si>
  <si>
    <t>Convenio de cooperacion Educativa 006 de 20232</t>
  </si>
  <si>
    <t xml:space="preserve">Se adelanto un proceso interistitucional para fortalecer la fuente hidrica rio Frio en el espacio territorial correspondiente al municipio con levantamiento de informacion socio ambiental y vinculacion de jornadas de reforestacion con ( 100 ) </t>
  </si>
  <si>
    <t xml:space="preserve">Fuente Hidrica Rio Frio 
Sector el Bebedero  y Florida </t>
  </si>
  <si>
    <t xml:space="preserve">* Se firmo convenio marco de cooperacion con parque Innovacion .
REFORESTACION 
VIVIERO AGROCLIMATICO 
</t>
  </si>
  <si>
    <t>* Se firmo convenio marco de cooperacion con parque Innovacion .
CURSO  DE SISTEMAS AGROFORESTALES Y SILVO PASTORILES</t>
  </si>
  <si>
    <t xml:space="preserve">Proceso de fortalecimiento en el circulo estrategio del agua en el fuentes Hidrico Rio Frio .
Recorridos + Reforestaciones </t>
  </si>
  <si>
    <t>Se han implementado más de 50 modelos productivos bajo el esquema de huertas caseras y agricultura urbana, en el marco del programa de agricultura familiar que adelanta la Secretaría de Ambiente y Desarrollo Rural</t>
  </si>
  <si>
    <t>Todos los sectores del municipio</t>
  </si>
  <si>
    <t>CPS-045-2023</t>
  </si>
  <si>
    <t>Se desarrolló jornada de siembra de 4200 arboles de manera conjunta con la CAR, comunidad, organizaciones ambientales, en la zona de ronda de la quebrada la cruz, en el marco del proceso de recuperación y restauración que se adelanta con el cuerpo hídrico</t>
  </si>
  <si>
    <t>Quebrada la cruz</t>
  </si>
  <si>
    <t>1 DE JULIO</t>
  </si>
  <si>
    <t>Se lanzó el programa adopta un arbol bajo la estrategia siembra un arbol siembra vida, promovida de manera conjunta con la Personería Municipal</t>
  </si>
  <si>
    <t>REGISTROS - LISTAS - CPS-226-2023</t>
  </si>
  <si>
    <t>PROGRAMA 6. FORTALECIMIENTO FORESTAL</t>
  </si>
  <si>
    <t>PROYECTO 6. REFORESTACION</t>
  </si>
  <si>
    <t xml:space="preserve">Se adelanto la respectiva jornada del dia mundial de la limpieza , en el sector capellania, logrando la respectiva vinculacion del municipio a la jornada </t>
  </si>
  <si>
    <t>16/09/2023</t>
  </si>
  <si>
    <t xml:space="preserve">Feria de Servicios Ambientales </t>
  </si>
  <si>
    <t>* Comunidad Educativa del Municipio de Cajica y Poblacion en General</t>
  </si>
  <si>
    <t>SEGUNDO SEMESTRE</t>
  </si>
  <si>
    <t>¿observatorio geográfico ambiental</t>
  </si>
  <si>
    <t xml:space="preserve">Se adelanto un proceso de gestion y articulacion desde la secretaria de ambiente y el comité del CIDEA, para llevar a cabo la construccion del Observatorio Ambiental para el municipio de Cajica Cundinamarca </t>
  </si>
  <si>
    <t>Observatorio Ambiental del Municipio</t>
  </si>
  <si>
    <t>estratégicas con comunidad en ronda de quebradas, una en el predio el manzano con más de 3 mil árboles y otra en la ronda de la quebrada en la cruz con cerca de 4000 árbole</t>
  </si>
  <si>
    <t>VIGENCIA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</si>
</sst>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Red]\-&quot;$&quot;#,##0"/>
    <numFmt numFmtId="165" formatCode="_-&quot;$&quot;* #,##0_-;\-&quot;$&quot;* #,##0_-;_-&quot;$&quot;* &quot;-&quot;_-;_-@_-"/>
    <numFmt numFmtId="166" formatCode="_-&quot;$&quot;\ * #,##0.00_-;\-&quot;$&quot;\ * #,##0.00_-;_-&quot;$&quot;\ * &quot;-&quot;??_-;_-@_-"/>
    <numFmt numFmtId="167" formatCode="_-&quot;$&quot;\ * #,##0_-;\-&quot;$&quot;\ * #,##0_-;_-&quot;$&quot;\ * &quot;-&quot;_-;_-@"/>
  </numFmts>
  <fonts count="7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font>
    <font>
      <sz val="11"/>
      <name val="Arial"/>
      <family val="2"/>
    </font>
    <font>
      <b/>
      <sz val="12"/>
      <color theme="0"/>
      <name val="Arial"/>
      <family val="2"/>
    </font>
    <font>
      <b/>
      <sz val="12"/>
      <color rgb="FFFFFFFF"/>
      <name val="Calibri"/>
      <family val="2"/>
    </font>
    <font>
      <b/>
      <sz val="12"/>
      <color rgb="FFFFFFFF"/>
      <name val="Arial"/>
      <family val="2"/>
    </font>
    <font>
      <b/>
      <sz val="12"/>
      <color theme="1"/>
      <name val="Calibri"/>
      <family val="2"/>
    </font>
    <font>
      <sz val="12"/>
      <color theme="1"/>
      <name val="Calibri"/>
      <family val="2"/>
    </font>
    <font>
      <sz val="12"/>
      <color rgb="FF000000"/>
      <name val="Arial"/>
      <family val="2"/>
    </font>
    <font>
      <sz val="11"/>
      <color theme="1"/>
      <name val="Calibri"/>
      <family val="2"/>
    </font>
    <font>
      <sz val="11"/>
      <color theme="1"/>
      <name val="Arial"/>
      <family val="2"/>
    </font>
    <font>
      <sz val="11"/>
      <color rgb="FF000000"/>
      <name val="Arial"/>
      <family val="2"/>
    </font>
    <font>
      <sz val="11"/>
      <color rgb="FF000000"/>
      <name val="Roboto"/>
    </font>
    <font>
      <sz val="12"/>
      <color rgb="FF000000"/>
      <name val="Calibri"/>
      <family val="2"/>
    </font>
    <font>
      <b/>
      <sz val="32"/>
      <color theme="1"/>
      <name val="Calibri"/>
      <family val="2"/>
    </font>
    <font>
      <sz val="18"/>
      <color theme="1"/>
      <name val="Calibri"/>
      <family val="2"/>
    </font>
    <font>
      <b/>
      <sz val="36"/>
      <name val="Arial"/>
      <family val="2"/>
    </font>
    <font>
      <b/>
      <sz val="36"/>
      <color theme="1"/>
      <name val="Arial"/>
      <family val="2"/>
    </font>
    <font>
      <sz val="26"/>
      <color theme="1"/>
      <name val="Calibri"/>
      <family val="2"/>
      <scheme val="minor"/>
    </font>
    <font>
      <b/>
      <sz val="24"/>
      <color theme="1"/>
      <name val="Calibri"/>
      <family val="2"/>
      <scheme val="minor"/>
    </font>
    <font>
      <b/>
      <sz val="26"/>
      <color theme="1"/>
      <name val="Calibri"/>
      <family val="2"/>
      <scheme val="minor"/>
    </font>
    <font>
      <sz val="20"/>
      <color theme="1"/>
      <name val="Calibri"/>
      <family val="2"/>
      <scheme val="minor"/>
    </font>
    <font>
      <sz val="48"/>
      <color theme="1"/>
      <name val="Calibri"/>
      <family val="2"/>
      <scheme val="minor"/>
    </font>
    <font>
      <sz val="22"/>
      <color theme="1"/>
      <name val="Calibri"/>
      <family val="2"/>
      <scheme val="minor"/>
    </font>
    <font>
      <sz val="14"/>
      <color theme="1"/>
      <name val="Calibri"/>
      <family val="2"/>
      <scheme val="minor"/>
    </font>
    <font>
      <b/>
      <sz val="28"/>
      <name val="Arial"/>
      <family val="2"/>
    </font>
    <font>
      <sz val="11"/>
      <color rgb="FF000000"/>
      <name val="Calibri"/>
      <family val="2"/>
    </font>
    <font>
      <sz val="24"/>
      <color theme="1"/>
      <name val="Calibri"/>
      <family val="2"/>
      <scheme val="minor"/>
    </font>
    <font>
      <sz val="36"/>
      <color theme="1"/>
      <name val="Calibri"/>
      <family val="2"/>
      <scheme val="minor"/>
    </font>
    <font>
      <sz val="28"/>
      <color theme="1"/>
      <name val="Calibri"/>
      <family val="2"/>
      <scheme val="minor"/>
    </font>
    <font>
      <sz val="10"/>
      <color rgb="FF000000"/>
      <name val="Arial"/>
      <family val="2"/>
    </font>
    <font>
      <sz val="12"/>
      <color rgb="FF1F3864"/>
      <name val="Arial"/>
      <family val="2"/>
    </font>
    <font>
      <sz val="11"/>
      <color rgb="FF1F3864"/>
      <name val="Arial"/>
      <family val="2"/>
    </font>
    <font>
      <sz val="12"/>
      <color theme="1"/>
      <name val="Calibri"/>
      <family val="2"/>
      <scheme val="minor"/>
    </font>
    <font>
      <sz val="20"/>
      <color rgb="FF000000"/>
      <name val="Calibri"/>
      <family val="2"/>
      <scheme val="minor"/>
    </font>
    <font>
      <sz val="28"/>
      <color theme="1"/>
      <name val="Calibri"/>
      <family val="2"/>
      <scheme val="major"/>
    </font>
    <font>
      <sz val="28"/>
      <color rgb="FF000000"/>
      <name val="Calibri"/>
      <family val="2"/>
      <scheme val="major"/>
    </font>
    <font>
      <b/>
      <sz val="12"/>
      <color theme="1"/>
      <name val="Arial"/>
      <family val="2"/>
    </font>
    <font>
      <b/>
      <sz val="12"/>
      <color theme="1"/>
      <name val="Calibri"/>
      <family val="2"/>
      <scheme val="minor"/>
    </font>
    <font>
      <sz val="22"/>
      <color theme="1"/>
      <name val="Arial"/>
      <family val="2"/>
    </font>
    <font>
      <sz val="20"/>
      <color rgb="FF000000"/>
      <name val="Arial"/>
      <family val="2"/>
    </font>
    <font>
      <sz val="22"/>
      <color rgb="FF000000"/>
      <name val="Calibri"/>
      <family val="2"/>
      <scheme val="minor"/>
    </font>
    <font>
      <sz val="20"/>
      <color rgb="FF000000"/>
      <name val="Calibri"/>
      <family val="2"/>
      <scheme val="major"/>
    </font>
    <font>
      <sz val="24"/>
      <color rgb="FF000000"/>
      <name val="Arial"/>
      <family val="2"/>
    </font>
    <font>
      <sz val="9"/>
      <color theme="1"/>
      <name val="Calibri"/>
      <family val="2"/>
      <scheme val="minor"/>
    </font>
    <font>
      <sz val="9"/>
      <color rgb="FFFF0000"/>
      <name val="Calibri"/>
      <family val="2"/>
      <scheme val="minor"/>
    </font>
    <font>
      <sz val="9"/>
      <color rgb="FF356F48"/>
      <name val="Calibri"/>
      <family val="2"/>
      <scheme val="minor"/>
    </font>
    <font>
      <sz val="9"/>
      <color theme="1" tint="0.14999847407452621"/>
      <name val="Calibri"/>
      <family val="2"/>
      <scheme val="minor"/>
    </font>
    <font>
      <sz val="9"/>
      <color rgb="FF00B050"/>
      <name val="Calibri"/>
      <family val="2"/>
      <scheme val="minor"/>
    </font>
    <font>
      <b/>
      <sz val="20"/>
      <color theme="1"/>
      <name val="Arial"/>
      <family val="2"/>
    </font>
    <font>
      <sz val="11"/>
      <name val="Calibri"/>
      <family val="2"/>
    </font>
    <font>
      <sz val="12"/>
      <color theme="1"/>
      <name val="Arial"/>
      <family val="2"/>
    </font>
    <font>
      <b/>
      <sz val="10"/>
      <color theme="1"/>
      <name val="Arial"/>
      <family val="2"/>
    </font>
    <font>
      <b/>
      <sz val="11"/>
      <color theme="1"/>
      <name val="Calibri"/>
      <family val="2"/>
    </font>
    <font>
      <b/>
      <sz val="10"/>
      <color rgb="FFFFFFFF"/>
      <name val="Arial"/>
      <family val="2"/>
    </font>
    <font>
      <sz val="10"/>
      <color theme="1"/>
      <name val="Arial"/>
      <family val="2"/>
    </font>
    <font>
      <b/>
      <sz val="10"/>
      <color theme="0"/>
      <name val="Arial"/>
      <family val="2"/>
    </font>
    <font>
      <sz val="10"/>
      <color theme="0"/>
      <name val="Arial"/>
      <family val="2"/>
    </font>
    <font>
      <u/>
      <sz val="10"/>
      <color rgb="FF0563C1"/>
      <name val="Arial"/>
      <family val="2"/>
    </font>
    <font>
      <b/>
      <sz val="14"/>
      <color theme="1"/>
      <name val="Arial"/>
      <family val="2"/>
    </font>
    <font>
      <sz val="14"/>
      <name val="Calibri"/>
      <family val="2"/>
    </font>
    <font>
      <sz val="14"/>
      <color theme="1"/>
      <name val="Arial"/>
      <family val="2"/>
    </font>
    <font>
      <sz val="14"/>
      <color theme="1"/>
      <name val="Calibri"/>
      <family val="2"/>
    </font>
    <font>
      <sz val="11"/>
      <color theme="1"/>
      <name val="Arial"/>
      <family val="2"/>
    </font>
    <font>
      <sz val="8"/>
      <name val="Arial"/>
      <family val="2"/>
    </font>
    <font>
      <sz val="11"/>
      <color rgb="FF201F1E"/>
      <name val="Arial Narrow"/>
      <family val="2"/>
    </font>
    <font>
      <b/>
      <sz val="11"/>
      <color theme="1"/>
      <name val="Calibri"/>
      <family val="2"/>
      <scheme val="minor"/>
    </font>
    <font>
      <sz val="72"/>
      <color theme="1"/>
      <name val="Arial"/>
      <family val="2"/>
    </font>
  </fonts>
  <fills count="54">
    <fill>
      <patternFill patternType="none"/>
    </fill>
    <fill>
      <patternFill patternType="gray125"/>
    </fill>
    <fill>
      <patternFill patternType="solid">
        <fgColor rgb="FF008080"/>
        <bgColor rgb="FF008080"/>
      </patternFill>
    </fill>
    <fill>
      <patternFill patternType="solid">
        <fgColor rgb="FFCC9900"/>
        <bgColor rgb="FFCC9900"/>
      </patternFill>
    </fill>
    <fill>
      <patternFill patternType="solid">
        <fgColor rgb="FF00CC99"/>
        <bgColor rgb="FF00CC99"/>
      </patternFill>
    </fill>
    <fill>
      <patternFill patternType="solid">
        <fgColor rgb="FF8EAADB"/>
        <bgColor rgb="FF8EAADB"/>
      </patternFill>
    </fill>
    <fill>
      <patternFill patternType="solid">
        <fgColor rgb="FF92D050"/>
        <bgColor rgb="FF92D050"/>
      </patternFill>
    </fill>
    <fill>
      <patternFill patternType="solid">
        <fgColor rgb="FF0058B0"/>
        <bgColor rgb="FF0058B0"/>
      </patternFill>
    </fill>
    <fill>
      <patternFill patternType="solid">
        <fgColor rgb="FFA50021"/>
        <bgColor rgb="FFA50021"/>
      </patternFill>
    </fill>
    <fill>
      <patternFill patternType="solid">
        <fgColor theme="5"/>
        <bgColor theme="5"/>
      </patternFill>
    </fill>
    <fill>
      <patternFill patternType="solid">
        <fgColor rgb="FFC55A11"/>
        <bgColor rgb="FFC55A11"/>
      </patternFill>
    </fill>
    <fill>
      <patternFill patternType="solid">
        <fgColor rgb="FFEF8747"/>
        <bgColor rgb="FFEF8747"/>
      </patternFill>
    </fill>
    <fill>
      <patternFill patternType="solid">
        <fgColor rgb="FF009999"/>
        <bgColor rgb="FF009999"/>
      </patternFill>
    </fill>
    <fill>
      <patternFill patternType="solid">
        <fgColor rgb="FFD9E2F3"/>
        <bgColor rgb="FFD9E2F3"/>
      </patternFill>
    </fill>
    <fill>
      <patternFill patternType="solid">
        <fgColor rgb="FF99FFCC"/>
        <bgColor rgb="FF99FFCC"/>
      </patternFill>
    </fill>
    <fill>
      <patternFill patternType="solid">
        <fgColor rgb="FFEEFB9D"/>
        <bgColor rgb="FFEEFB9D"/>
      </patternFill>
    </fill>
    <fill>
      <patternFill patternType="solid">
        <fgColor rgb="FFFFFFCC"/>
        <bgColor rgb="FFFFFFCC"/>
      </patternFill>
    </fill>
    <fill>
      <patternFill patternType="solid">
        <fgColor rgb="FFFEF2CB"/>
        <bgColor rgb="FFFEF2CB"/>
      </patternFill>
    </fill>
    <fill>
      <patternFill patternType="solid">
        <fgColor rgb="FFFFFFFF"/>
        <bgColor rgb="FFFFFFFF"/>
      </patternFill>
    </fill>
    <fill>
      <patternFill patternType="solid">
        <fgColor theme="0"/>
        <bgColor indexed="64"/>
      </patternFill>
    </fill>
    <fill>
      <patternFill patternType="solid">
        <fgColor theme="0"/>
        <bgColor rgb="FF00FFFF"/>
      </patternFill>
    </fill>
    <fill>
      <patternFill patternType="solid">
        <fgColor theme="0"/>
        <bgColor rgb="FFFEF2CB"/>
      </patternFill>
    </fill>
    <fill>
      <patternFill patternType="solid">
        <fgColor rgb="FF00B0F0"/>
        <bgColor indexed="64"/>
      </patternFill>
    </fill>
    <fill>
      <patternFill patternType="solid">
        <fgColor rgb="FF00B0F0"/>
        <bgColor rgb="FF00B0F0"/>
      </patternFill>
    </fill>
    <fill>
      <patternFill patternType="solid">
        <fgColor theme="0" tint="-0.14999847407452621"/>
        <bgColor indexed="64"/>
      </patternFill>
    </fill>
    <fill>
      <patternFill patternType="solid">
        <fgColor rgb="FFFF0000"/>
        <bgColor indexed="64"/>
      </patternFill>
    </fill>
    <fill>
      <patternFill patternType="solid">
        <fgColor theme="9" tint="0.39997558519241921"/>
        <bgColor indexed="64"/>
      </patternFill>
    </fill>
    <fill>
      <patternFill patternType="solid">
        <fgColor theme="9" tint="0.39997558519241921"/>
        <bgColor rgb="FF00B0F0"/>
      </patternFill>
    </fill>
    <fill>
      <patternFill patternType="solid">
        <fgColor rgb="FF92D050"/>
        <bgColor indexed="64"/>
      </patternFill>
    </fill>
    <fill>
      <patternFill patternType="solid">
        <fgColor rgb="FFEF8747"/>
        <bgColor indexed="64"/>
      </patternFill>
    </fill>
    <fill>
      <patternFill patternType="solid">
        <fgColor rgb="FFEF8747"/>
        <bgColor rgb="FF00B0F0"/>
      </patternFill>
    </fill>
    <fill>
      <patternFill patternType="solid">
        <fgColor theme="4" tint="0.39997558519241921"/>
        <bgColor indexed="64"/>
      </patternFill>
    </fill>
    <fill>
      <patternFill patternType="solid">
        <fgColor theme="4" tint="0.39997558519241921"/>
        <bgColor rgb="FF00B0F0"/>
      </patternFill>
    </fill>
    <fill>
      <patternFill patternType="solid">
        <fgColor rgb="FF00B050"/>
        <bgColor indexed="64"/>
      </patternFill>
    </fill>
    <fill>
      <patternFill patternType="solid">
        <fgColor rgb="FF00B050"/>
        <bgColor rgb="FF00B0F0"/>
      </patternFill>
    </fill>
    <fill>
      <patternFill patternType="solid">
        <fgColor theme="4" tint="0.79998168889431442"/>
        <bgColor indexed="64"/>
      </patternFill>
    </fill>
    <fill>
      <patternFill patternType="solid">
        <fgColor theme="4" tint="0.79998168889431442"/>
        <bgColor rgb="FFFEF2CB"/>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5E0B3"/>
        <bgColor rgb="FFC5E0B3"/>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CCCC00"/>
        <bgColor rgb="FFCCCC00"/>
      </patternFill>
    </fill>
    <fill>
      <patternFill patternType="solid">
        <fgColor rgb="FFCC3300"/>
        <bgColor rgb="FFCC3300"/>
      </patternFill>
    </fill>
    <fill>
      <patternFill patternType="solid">
        <fgColor theme="7"/>
        <bgColor theme="7"/>
      </patternFill>
    </fill>
    <fill>
      <patternFill patternType="solid">
        <fgColor theme="0"/>
        <bgColor theme="0"/>
      </patternFill>
    </fill>
    <fill>
      <patternFill patternType="solid">
        <fgColor rgb="FFFF9966"/>
        <bgColor indexed="64"/>
      </patternFill>
    </fill>
    <fill>
      <patternFill patternType="solid">
        <fgColor rgb="FF7030A0"/>
        <bgColor indexed="64"/>
      </patternFill>
    </fill>
    <fill>
      <patternFill patternType="solid">
        <fgColor rgb="FFFFFFFF"/>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s>
  <cellStyleXfs count="6">
    <xf numFmtId="0" fontId="0" fillId="0" borderId="0"/>
    <xf numFmtId="0" fontId="3" fillId="0" borderId="12"/>
    <xf numFmtId="165" fontId="3" fillId="0" borderId="12" applyFont="0" applyFill="0" applyBorder="0" applyAlignment="0" applyProtection="0"/>
    <xf numFmtId="0" fontId="2" fillId="0" borderId="12"/>
    <xf numFmtId="0" fontId="1" fillId="0" borderId="12"/>
    <xf numFmtId="166" fontId="66" fillId="0" borderId="0" applyFont="0" applyFill="0" applyBorder="0" applyAlignment="0" applyProtection="0"/>
  </cellStyleXfs>
  <cellXfs count="582">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10" fillId="13"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1" fillId="1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2" fillId="0" borderId="1" xfId="0" applyFont="1" applyBorder="1" applyAlignment="1">
      <alignment vertical="center"/>
    </xf>
    <xf numFmtId="0" fontId="12" fillId="0" borderId="1" xfId="0" applyFont="1" applyBorder="1" applyAlignment="1">
      <alignment horizontal="left" vertical="center" wrapText="1"/>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6" fillId="13" borderId="1" xfId="0" applyFont="1" applyFill="1" applyBorder="1" applyAlignment="1">
      <alignment horizontal="left" vertical="center" wrapText="1"/>
    </xf>
    <xf numFmtId="0" fontId="12" fillId="16" borderId="1" xfId="0" applyFont="1" applyFill="1" applyBorder="1" applyAlignment="1">
      <alignment vertical="center" wrapText="1"/>
    </xf>
    <xf numFmtId="0" fontId="12" fillId="16" borderId="1" xfId="0" applyFont="1" applyFill="1" applyBorder="1" applyAlignment="1">
      <alignment horizontal="left" vertical="center" wrapText="1"/>
    </xf>
    <xf numFmtId="0" fontId="10" fillId="16" borderId="1" xfId="0" applyFont="1" applyFill="1" applyBorder="1" applyAlignment="1">
      <alignment horizontal="center" vertical="center"/>
    </xf>
    <xf numFmtId="0" fontId="10" fillId="15" borderId="1" xfId="0" applyFont="1" applyFill="1" applyBorder="1" applyAlignment="1">
      <alignment horizontal="left" vertical="center"/>
    </xf>
    <xf numFmtId="0" fontId="10" fillId="13" borderId="1" xfId="0" applyFont="1" applyFill="1" applyBorder="1" applyAlignment="1">
      <alignment horizontal="left" vertical="top" wrapText="1"/>
    </xf>
    <xf numFmtId="0" fontId="10" fillId="16" borderId="1" xfId="0" applyFont="1" applyFill="1" applyBorder="1" applyAlignment="1">
      <alignment vertical="center" wrapText="1"/>
    </xf>
    <xf numFmtId="0" fontId="4" fillId="12"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17" fillId="0" borderId="0" xfId="0" applyFont="1" applyAlignment="1">
      <alignment horizontal="center" vertical="center" textRotation="90"/>
    </xf>
    <xf numFmtId="0" fontId="12" fillId="0" borderId="0" xfId="0" applyFont="1" applyAlignment="1">
      <alignment horizontal="center"/>
    </xf>
    <xf numFmtId="0" fontId="12" fillId="0" borderId="0" xfId="0" applyFont="1"/>
    <xf numFmtId="0" fontId="12" fillId="0" borderId="0" xfId="0" applyFont="1" applyAlignment="1">
      <alignment horizontal="left"/>
    </xf>
    <xf numFmtId="0" fontId="12" fillId="0" borderId="0" xfId="0" applyFont="1" applyAlignment="1">
      <alignment vertical="center" wrapText="1"/>
    </xf>
    <xf numFmtId="0" fontId="12" fillId="0" borderId="0" xfId="0" applyFont="1" applyAlignment="1">
      <alignment vertical="center" textRotation="90" wrapText="1"/>
    </xf>
    <xf numFmtId="0" fontId="0" fillId="0" borderId="0" xfId="0" applyAlignment="1">
      <alignment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horizontal="center" vertical="center"/>
    </xf>
    <xf numFmtId="0" fontId="12" fillId="0" borderId="0" xfId="0" applyFont="1" applyAlignment="1">
      <alignment horizontal="center" vertical="center" wrapText="1"/>
    </xf>
    <xf numFmtId="0" fontId="6" fillId="8" borderId="1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9" borderId="15" xfId="0" applyFont="1" applyFill="1" applyBorder="1" applyAlignment="1">
      <alignment horizontal="center" vertical="center" wrapText="1"/>
    </xf>
    <xf numFmtId="0" fontId="6" fillId="9" borderId="15" xfId="0" applyFont="1" applyFill="1" applyBorder="1" applyAlignment="1">
      <alignment horizontal="center" vertical="center"/>
    </xf>
    <xf numFmtId="0" fontId="6" fillId="10" borderId="15"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0" fillId="0" borderId="12" xfId="0" applyBorder="1"/>
    <xf numFmtId="0" fontId="18"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vertical="center" wrapText="1"/>
    </xf>
    <xf numFmtId="0" fontId="12" fillId="19"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2" fillId="0" borderId="15" xfId="0" applyFont="1" applyBorder="1" applyAlignment="1">
      <alignment vertical="center" wrapText="1"/>
    </xf>
    <xf numFmtId="0" fontId="15" fillId="18" borderId="18" xfId="0" applyFont="1" applyFill="1" applyBorder="1" applyAlignment="1">
      <alignment vertical="center" wrapText="1"/>
    </xf>
    <xf numFmtId="0" fontId="13" fillId="0" borderId="2" xfId="0" applyFont="1" applyBorder="1" applyAlignment="1">
      <alignment horizontal="left" vertical="center" wrapText="1"/>
    </xf>
    <xf numFmtId="0" fontId="3" fillId="0" borderId="12" xfId="1"/>
    <xf numFmtId="0" fontId="20" fillId="23" borderId="18" xfId="1" applyFont="1" applyFill="1" applyBorder="1" applyAlignment="1">
      <alignment horizontal="center" vertical="center" wrapText="1"/>
    </xf>
    <xf numFmtId="0" fontId="24" fillId="0" borderId="18" xfId="1" applyFont="1" applyBorder="1" applyAlignment="1">
      <alignment horizontal="center" vertical="center"/>
    </xf>
    <xf numFmtId="0" fontId="24" fillId="0" borderId="18" xfId="1" applyFont="1" applyBorder="1" applyAlignment="1">
      <alignment horizontal="center" vertical="center" wrapText="1"/>
    </xf>
    <xf numFmtId="0" fontId="29" fillId="0" borderId="1" xfId="0" applyFont="1" applyBorder="1" applyAlignment="1">
      <alignment vertical="center" wrapText="1"/>
    </xf>
    <xf numFmtId="0" fontId="20" fillId="27" borderId="18" xfId="1" applyFont="1" applyFill="1" applyBorder="1" applyAlignment="1">
      <alignment horizontal="center" vertical="center" wrapText="1"/>
    </xf>
    <xf numFmtId="0" fontId="13" fillId="28" borderId="1" xfId="0" applyFont="1" applyFill="1" applyBorder="1" applyAlignment="1">
      <alignment horizontal="center" vertical="center" wrapText="1"/>
    </xf>
    <xf numFmtId="0" fontId="2" fillId="0" borderId="12" xfId="3"/>
    <xf numFmtId="0" fontId="20" fillId="30" borderId="18" xfId="3" applyFont="1" applyFill="1" applyBorder="1" applyAlignment="1">
      <alignment horizontal="center" vertical="center" wrapText="1"/>
    </xf>
    <xf numFmtId="0" fontId="24" fillId="0" borderId="18" xfId="3" applyFont="1" applyBorder="1" applyAlignment="1">
      <alignment horizontal="center" vertical="center"/>
    </xf>
    <xf numFmtId="0" fontId="31" fillId="0" borderId="18" xfId="3" applyFont="1" applyBorder="1" applyAlignment="1">
      <alignment horizontal="center" vertical="center" wrapText="1"/>
    </xf>
    <xf numFmtId="0" fontId="21" fillId="0" borderId="27" xfId="3" applyFont="1" applyBorder="1" applyAlignment="1">
      <alignment horizontal="center" vertical="center"/>
    </xf>
    <xf numFmtId="0" fontId="21" fillId="0" borderId="18" xfId="3" applyFont="1" applyBorder="1" applyAlignment="1">
      <alignment horizontal="center" vertical="center"/>
    </xf>
    <xf numFmtId="0" fontId="24" fillId="0" borderId="18" xfId="3" applyFont="1" applyBorder="1" applyAlignment="1">
      <alignment horizontal="center" vertical="center" wrapText="1"/>
    </xf>
    <xf numFmtId="0" fontId="12" fillId="25" borderId="1" xfId="0" applyFont="1" applyFill="1" applyBorder="1" applyAlignment="1">
      <alignment horizontal="center" vertical="center" wrapText="1"/>
    </xf>
    <xf numFmtId="0" fontId="22" fillId="0" borderId="18" xfId="3" applyFont="1" applyBorder="1" applyAlignment="1">
      <alignment horizontal="center" vertical="center" wrapText="1"/>
    </xf>
    <xf numFmtId="0" fontId="31" fillId="0" borderId="18" xfId="3" applyFont="1" applyBorder="1" applyAlignment="1">
      <alignment horizontal="left" vertical="center" wrapText="1"/>
    </xf>
    <xf numFmtId="0" fontId="25" fillId="0" borderId="18" xfId="3" applyFont="1" applyBorder="1" applyAlignment="1">
      <alignment horizontal="center" vertical="center"/>
    </xf>
    <xf numFmtId="0" fontId="20" fillId="32" borderId="18" xfId="3" applyFont="1" applyFill="1" applyBorder="1" applyAlignment="1">
      <alignment horizontal="center" vertical="center" wrapText="1"/>
    </xf>
    <xf numFmtId="0" fontId="24" fillId="0" borderId="18" xfId="3" applyFont="1" applyBorder="1" applyAlignment="1">
      <alignment vertical="center" wrapText="1"/>
    </xf>
    <xf numFmtId="164" fontId="21" fillId="0" borderId="18" xfId="3" applyNumberFormat="1" applyFont="1" applyBorder="1" applyAlignment="1">
      <alignment horizontal="center" vertical="center" wrapText="1"/>
    </xf>
    <xf numFmtId="0" fontId="20" fillId="34" borderId="18" xfId="3" applyFont="1" applyFill="1" applyBorder="1" applyAlignment="1">
      <alignment horizontal="center" vertical="center" wrapText="1"/>
    </xf>
    <xf numFmtId="0" fontId="12" fillId="28" borderId="1" xfId="0" applyFont="1" applyFill="1" applyBorder="1" applyAlignment="1">
      <alignment horizontal="center" vertical="center" wrapText="1"/>
    </xf>
    <xf numFmtId="0" fontId="10" fillId="16" borderId="2" xfId="0" applyFont="1" applyFill="1" applyBorder="1" applyAlignment="1">
      <alignment horizontal="left" vertical="center" wrapText="1"/>
    </xf>
    <xf numFmtId="0" fontId="30" fillId="0" borderId="25"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27" xfId="3" applyFont="1" applyBorder="1" applyAlignment="1">
      <alignment horizontal="center" vertical="center" wrapText="1"/>
    </xf>
    <xf numFmtId="0" fontId="11" fillId="36" borderId="1" xfId="0" applyFont="1" applyFill="1" applyBorder="1" applyAlignment="1">
      <alignment horizontal="center" vertical="center" wrapText="1"/>
    </xf>
    <xf numFmtId="0" fontId="34" fillId="35" borderId="18" xfId="0" applyFont="1" applyFill="1" applyBorder="1" applyAlignment="1">
      <alignment wrapText="1"/>
    </xf>
    <xf numFmtId="0" fontId="35" fillId="35" borderId="18" xfId="0" applyFont="1" applyFill="1" applyBorder="1" applyAlignment="1">
      <alignment wrapText="1"/>
    </xf>
    <xf numFmtId="0" fontId="33" fillId="35" borderId="18" xfId="0" applyFont="1" applyFill="1" applyBorder="1" applyAlignment="1">
      <alignment wrapText="1"/>
    </xf>
    <xf numFmtId="0" fontId="35" fillId="35" borderId="0" xfId="0" applyFont="1" applyFill="1" applyAlignment="1">
      <alignment wrapText="1"/>
    </xf>
    <xf numFmtId="0" fontId="12" fillId="37" borderId="1" xfId="0" applyFont="1" applyFill="1" applyBorder="1" applyAlignment="1">
      <alignment horizontal="center" vertical="center" wrapText="1"/>
    </xf>
    <xf numFmtId="0" fontId="12" fillId="37" borderId="3" xfId="0" applyFont="1" applyFill="1" applyBorder="1" applyAlignment="1">
      <alignment horizontal="center" vertical="center" wrapText="1"/>
    </xf>
    <xf numFmtId="0" fontId="12" fillId="38" borderId="1" xfId="0" applyFont="1" applyFill="1" applyBorder="1" applyAlignment="1">
      <alignment horizontal="center" vertical="center"/>
    </xf>
    <xf numFmtId="0" fontId="12" fillId="38" borderId="1" xfId="0" applyFont="1" applyFill="1" applyBorder="1" applyAlignment="1">
      <alignment horizontal="center" vertical="center" wrapText="1"/>
    </xf>
    <xf numFmtId="0" fontId="24" fillId="0" borderId="27" xfId="1" applyFont="1" applyBorder="1" applyAlignment="1">
      <alignment horizontal="left" vertical="center" wrapText="1"/>
    </xf>
    <xf numFmtId="0" fontId="24" fillId="0" borderId="27" xfId="1" applyFont="1" applyBorder="1" applyAlignment="1">
      <alignment horizontal="center" vertical="center" wrapText="1"/>
    </xf>
    <xf numFmtId="0" fontId="3" fillId="0" borderId="18" xfId="1" applyBorder="1"/>
    <xf numFmtId="0" fontId="24" fillId="0" borderId="12" xfId="1" applyFont="1"/>
    <xf numFmtId="0" fontId="39" fillId="40" borderId="33" xfId="0" applyFont="1" applyFill="1" applyBorder="1" applyAlignment="1">
      <alignment vertical="center" wrapText="1"/>
    </xf>
    <xf numFmtId="0" fontId="38" fillId="0" borderId="18" xfId="3" applyFont="1" applyBorder="1" applyAlignment="1">
      <alignment horizontal="center" vertical="center" wrapText="1"/>
    </xf>
    <xf numFmtId="0" fontId="38" fillId="0" borderId="12" xfId="3" applyFont="1"/>
    <xf numFmtId="0" fontId="32" fillId="35" borderId="18" xfId="3" applyFont="1" applyFill="1" applyBorder="1" applyAlignment="1">
      <alignment horizontal="center" vertical="center" wrapText="1"/>
    </xf>
    <xf numFmtId="0" fontId="40" fillId="34" borderId="18" xfId="3" applyFont="1" applyFill="1" applyBorder="1" applyAlignment="1">
      <alignment horizontal="center" vertical="center" wrapText="1"/>
    </xf>
    <xf numFmtId="0" fontId="36" fillId="0" borderId="12" xfId="3" applyFont="1"/>
    <xf numFmtId="0" fontId="30" fillId="0" borderId="25" xfId="1" applyFont="1" applyBorder="1" applyAlignment="1">
      <alignment horizontal="center" vertical="center" wrapText="1"/>
    </xf>
    <xf numFmtId="0" fontId="30" fillId="0" borderId="18" xfId="1" applyFont="1"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3" fillId="0" borderId="12" xfId="1" applyAlignment="1">
      <alignment wrapText="1"/>
    </xf>
    <xf numFmtId="0" fontId="37" fillId="0" borderId="34" xfId="0" applyFont="1" applyBorder="1" applyAlignment="1">
      <alignment vertical="center" wrapText="1"/>
    </xf>
    <xf numFmtId="0" fontId="42" fillId="0" borderId="18" xfId="0" applyFont="1" applyBorder="1" applyAlignment="1">
      <alignment horizontal="center" vertical="center" wrapText="1"/>
    </xf>
    <xf numFmtId="0" fontId="27" fillId="0" borderId="31" xfId="1" applyFont="1" applyBorder="1" applyAlignment="1">
      <alignment vertical="center" wrapText="1"/>
    </xf>
    <xf numFmtId="0" fontId="27" fillId="0" borderId="32" xfId="1" applyFont="1" applyBorder="1" applyAlignment="1">
      <alignment vertical="center" wrapText="1"/>
    </xf>
    <xf numFmtId="0" fontId="43" fillId="0" borderId="18" xfId="0" applyFont="1" applyBorder="1" applyAlignment="1">
      <alignment horizontal="center" vertical="center"/>
    </xf>
    <xf numFmtId="0" fontId="43" fillId="0" borderId="18" xfId="0" applyFont="1" applyBorder="1" applyAlignment="1">
      <alignment horizontal="center" vertical="center" wrapText="1"/>
    </xf>
    <xf numFmtId="0" fontId="30" fillId="0" borderId="18" xfId="1" applyFont="1" applyBorder="1" applyAlignment="1">
      <alignment horizontal="center" vertical="center"/>
    </xf>
    <xf numFmtId="0" fontId="32" fillId="0" borderId="18" xfId="1" applyFont="1" applyBorder="1" applyAlignment="1">
      <alignment horizontal="center" vertical="center"/>
    </xf>
    <xf numFmtId="0" fontId="21" fillId="0" borderId="25" xfId="3" applyFont="1" applyBorder="1" applyAlignment="1">
      <alignment horizontal="center" vertical="center"/>
    </xf>
    <xf numFmtId="0" fontId="21" fillId="0" borderId="22" xfId="3" applyFont="1" applyBorder="1" applyAlignment="1">
      <alignment horizontal="center" vertical="center"/>
    </xf>
    <xf numFmtId="0" fontId="2" fillId="0" borderId="18" xfId="3" applyBorder="1"/>
    <xf numFmtId="0" fontId="43" fillId="0" borderId="27" xfId="0" applyFont="1" applyBorder="1" applyAlignment="1">
      <alignment horizontal="center" vertical="center"/>
    </xf>
    <xf numFmtId="0" fontId="43" fillId="0" borderId="18" xfId="0" applyFont="1" applyBorder="1" applyAlignment="1">
      <alignment vertical="center" wrapText="1"/>
    </xf>
    <xf numFmtId="0" fontId="24" fillId="0" borderId="24" xfId="3" applyFont="1" applyBorder="1" applyAlignment="1">
      <alignment vertical="center" wrapText="1"/>
    </xf>
    <xf numFmtId="0" fontId="24" fillId="0" borderId="32" xfId="3" applyFont="1" applyBorder="1" applyAlignment="1">
      <alignment vertical="center" wrapText="1"/>
    </xf>
    <xf numFmtId="0" fontId="25" fillId="0" borderId="25" xfId="3" applyFont="1" applyBorder="1" applyAlignment="1">
      <alignment horizontal="center" vertical="center"/>
    </xf>
    <xf numFmtId="0" fontId="24" fillId="0" borderId="27" xfId="3" applyFont="1" applyBorder="1" applyAlignment="1">
      <alignment vertical="center" wrapText="1"/>
    </xf>
    <xf numFmtId="0" fontId="24" fillId="0" borderId="12" xfId="3" applyFont="1"/>
    <xf numFmtId="0" fontId="26" fillId="0" borderId="18" xfId="3" applyFont="1" applyBorder="1" applyAlignment="1">
      <alignment horizontal="center" vertical="center"/>
    </xf>
    <xf numFmtId="0" fontId="44" fillId="0" borderId="18" xfId="0" applyFont="1" applyBorder="1" applyAlignment="1">
      <alignment horizontal="center" vertical="center"/>
    </xf>
    <xf numFmtId="0" fontId="44" fillId="0" borderId="18" xfId="0" applyFont="1" applyBorder="1" applyAlignment="1">
      <alignment vertical="center" wrapText="1"/>
    </xf>
    <xf numFmtId="0" fontId="21" fillId="0" borderId="18" xfId="3" applyFont="1" applyBorder="1" applyAlignment="1">
      <alignment vertical="center" wrapText="1"/>
    </xf>
    <xf numFmtId="0" fontId="24" fillId="0" borderId="27" xfId="3" applyFont="1" applyBorder="1" applyAlignment="1">
      <alignment horizontal="center" vertical="center" wrapText="1"/>
    </xf>
    <xf numFmtId="0" fontId="45" fillId="0" borderId="27" xfId="0" applyFont="1" applyBorder="1" applyAlignment="1">
      <alignment horizontal="center" vertical="center"/>
    </xf>
    <xf numFmtId="0" fontId="45" fillId="0" borderId="18" xfId="0" applyFont="1" applyBorder="1" applyAlignment="1">
      <alignment horizontal="center" vertical="center" wrapText="1"/>
    </xf>
    <xf numFmtId="0" fontId="21" fillId="0" borderId="27" xfId="3" applyFont="1" applyBorder="1" applyAlignment="1">
      <alignment vertical="center" wrapText="1"/>
    </xf>
    <xf numFmtId="0" fontId="21" fillId="0" borderId="32" xfId="3" applyFont="1" applyBorder="1" applyAlignment="1">
      <alignment vertical="center" wrapText="1"/>
    </xf>
    <xf numFmtId="0" fontId="46" fillId="0" borderId="18" xfId="0" applyFont="1" applyBorder="1" applyAlignment="1">
      <alignment horizontal="center" vertical="center"/>
    </xf>
    <xf numFmtId="0" fontId="46" fillId="0" borderId="18" xfId="0" applyFont="1" applyBorder="1" applyAlignment="1">
      <alignment horizontal="center" vertical="center" wrapText="1"/>
    </xf>
    <xf numFmtId="0" fontId="30" fillId="0" borderId="18" xfId="1" applyFont="1" applyBorder="1" applyAlignment="1">
      <alignment vertical="center"/>
    </xf>
    <xf numFmtId="0" fontId="30" fillId="0" borderId="25" xfId="1" applyFont="1" applyBorder="1" applyAlignment="1">
      <alignment vertical="center"/>
    </xf>
    <xf numFmtId="0" fontId="30" fillId="0" borderId="18" xfId="1" applyFont="1" applyBorder="1"/>
    <xf numFmtId="0" fontId="46" fillId="0" borderId="18" xfId="0" applyFont="1" applyBorder="1" applyAlignment="1">
      <alignment vertical="center" wrapText="1"/>
    </xf>
    <xf numFmtId="0" fontId="30" fillId="0" borderId="12" xfId="1" applyFont="1"/>
    <xf numFmtId="0" fontId="24" fillId="42" borderId="18" xfId="1" applyFont="1" applyFill="1" applyBorder="1" applyAlignment="1">
      <alignment horizontal="center" vertical="center"/>
    </xf>
    <xf numFmtId="0" fontId="37" fillId="42" borderId="34" xfId="0" applyFont="1" applyFill="1" applyBorder="1" applyAlignment="1">
      <alignment vertical="center" wrapText="1"/>
    </xf>
    <xf numFmtId="0" fontId="0" fillId="0" borderId="18" xfId="0" applyBorder="1" applyAlignment="1">
      <alignment horizontal="center" vertical="center"/>
    </xf>
    <xf numFmtId="0" fontId="0" fillId="0" borderId="18" xfId="0" applyBorder="1" applyAlignment="1">
      <alignment vertical="center" wrapText="1"/>
    </xf>
    <xf numFmtId="0" fontId="47" fillId="19" borderId="18" xfId="0" applyFont="1" applyFill="1" applyBorder="1" applyAlignment="1">
      <alignment horizontal="center" vertical="center" wrapText="1"/>
    </xf>
    <xf numFmtId="0" fontId="47" fillId="19" borderId="18" xfId="0" applyFont="1" applyFill="1" applyBorder="1" applyAlignment="1">
      <alignment horizontal="left" vertical="center" wrapText="1"/>
    </xf>
    <xf numFmtId="0" fontId="0" fillId="0" borderId="31" xfId="0" applyBorder="1" applyAlignment="1">
      <alignment horizontal="center" vertical="center"/>
    </xf>
    <xf numFmtId="0" fontId="0" fillId="0" borderId="28" xfId="0" applyBorder="1" applyAlignment="1">
      <alignment horizontal="left" vertical="center" wrapText="1"/>
    </xf>
    <xf numFmtId="0" fontId="47" fillId="0" borderId="18" xfId="0" applyFont="1" applyBorder="1" applyAlignment="1">
      <alignment horizontal="center" vertical="center" wrapText="1"/>
    </xf>
    <xf numFmtId="0" fontId="47" fillId="0" borderId="18" xfId="0" applyFont="1" applyBorder="1" applyAlignment="1">
      <alignment horizontal="left" vertical="center" wrapText="1"/>
    </xf>
    <xf numFmtId="0" fontId="1" fillId="0" borderId="12" xfId="4"/>
    <xf numFmtId="167" fontId="55" fillId="43" borderId="1" xfId="4" applyNumberFormat="1" applyFont="1" applyFill="1" applyBorder="1" applyAlignment="1">
      <alignment horizontal="center" vertical="center" wrapText="1"/>
    </xf>
    <xf numFmtId="167" fontId="40" fillId="43" borderId="1" xfId="4" applyNumberFormat="1" applyFont="1" applyFill="1" applyBorder="1" applyAlignment="1">
      <alignment horizontal="center" vertical="center" wrapText="1"/>
    </xf>
    <xf numFmtId="0" fontId="9" fillId="44" borderId="1" xfId="4" applyFont="1" applyFill="1" applyBorder="1" applyAlignment="1">
      <alignment horizontal="center" vertical="center" wrapText="1"/>
    </xf>
    <xf numFmtId="0" fontId="9" fillId="45" borderId="1" xfId="4" applyFont="1" applyFill="1" applyBorder="1" applyAlignment="1">
      <alignment horizontal="center" vertical="center" wrapText="1"/>
    </xf>
    <xf numFmtId="0" fontId="9" fillId="6" borderId="1" xfId="4" applyFont="1" applyFill="1" applyBorder="1" applyAlignment="1">
      <alignment horizontal="center" vertical="center" wrapText="1"/>
    </xf>
    <xf numFmtId="0" fontId="9" fillId="0" borderId="12" xfId="4" applyFont="1" applyAlignment="1">
      <alignment horizontal="center" vertical="center" wrapText="1"/>
    </xf>
    <xf numFmtId="0" fontId="13" fillId="0" borderId="12" xfId="4" applyFont="1"/>
    <xf numFmtId="0" fontId="13" fillId="46" borderId="12" xfId="4" applyFont="1" applyFill="1"/>
    <xf numFmtId="0" fontId="58" fillId="0" borderId="12" xfId="4" applyFont="1" applyAlignment="1">
      <alignment horizontal="center"/>
    </xf>
    <xf numFmtId="0" fontId="59" fillId="2" borderId="1" xfId="4" applyFont="1" applyFill="1" applyBorder="1" applyAlignment="1">
      <alignment horizontal="center" vertical="center" wrapText="1"/>
    </xf>
    <xf numFmtId="0" fontId="59" fillId="48" borderId="16" xfId="4" applyFont="1" applyFill="1" applyBorder="1" applyAlignment="1">
      <alignment horizontal="center" vertical="center" wrapText="1"/>
    </xf>
    <xf numFmtId="0" fontId="59" fillId="48" borderId="5" xfId="4" applyFont="1" applyFill="1" applyBorder="1" applyAlignment="1">
      <alignment horizontal="center" vertical="center" wrapText="1"/>
    </xf>
    <xf numFmtId="0" fontId="57" fillId="2" borderId="16" xfId="4" applyFont="1" applyFill="1" applyBorder="1" applyAlignment="1">
      <alignment horizontal="center" vertical="center" wrapText="1"/>
    </xf>
    <xf numFmtId="0" fontId="59" fillId="2" borderId="16" xfId="4" applyFont="1" applyFill="1" applyBorder="1" applyAlignment="1">
      <alignment horizontal="center" vertical="center" wrapText="1"/>
    </xf>
    <xf numFmtId="0" fontId="57" fillId="2" borderId="11" xfId="4" applyFont="1" applyFill="1" applyBorder="1" applyAlignment="1">
      <alignment horizontal="center" vertical="center" wrapText="1"/>
    </xf>
    <xf numFmtId="0" fontId="59" fillId="48" borderId="12" xfId="4" applyFont="1" applyFill="1" applyAlignment="1">
      <alignment horizontal="center" vertical="center" wrapText="1"/>
    </xf>
    <xf numFmtId="0" fontId="57" fillId="48" borderId="16" xfId="4" applyFont="1" applyFill="1" applyBorder="1" applyAlignment="1">
      <alignment horizontal="center" vertical="center" wrapText="1"/>
    </xf>
    <xf numFmtId="0" fontId="59" fillId="2" borderId="7" xfId="4" applyFont="1" applyFill="1" applyBorder="1" applyAlignment="1">
      <alignment horizontal="center" vertical="center" wrapText="1"/>
    </xf>
    <xf numFmtId="0" fontId="55" fillId="44" borderId="38" xfId="4" applyFont="1" applyFill="1" applyBorder="1" applyAlignment="1">
      <alignment horizontal="center" vertical="center" wrapText="1"/>
    </xf>
    <xf numFmtId="0" fontId="55" fillId="49" borderId="35" xfId="4" applyFont="1" applyFill="1" applyBorder="1" applyAlignment="1">
      <alignment horizontal="center" vertical="center" wrapText="1"/>
    </xf>
    <xf numFmtId="0" fontId="55" fillId="6" borderId="11" xfId="4" applyFont="1" applyFill="1" applyBorder="1" applyAlignment="1">
      <alignment horizontal="center" vertical="center" wrapText="1"/>
    </xf>
    <xf numFmtId="0" fontId="59" fillId="2" borderId="12" xfId="4" applyFont="1" applyFill="1" applyAlignment="1">
      <alignment horizontal="center" vertical="center" wrapText="1"/>
    </xf>
    <xf numFmtId="0" fontId="58" fillId="0" borderId="1" xfId="4" applyFont="1" applyBorder="1" applyAlignment="1">
      <alignment horizontal="center" vertical="center"/>
    </xf>
    <xf numFmtId="0" fontId="33" fillId="0" borderId="1" xfId="4" applyFont="1" applyBorder="1" applyAlignment="1">
      <alignment horizontal="center" vertical="center"/>
    </xf>
    <xf numFmtId="0" fontId="61" fillId="0" borderId="1" xfId="4" applyFont="1" applyBorder="1" applyAlignment="1">
      <alignment horizontal="center" vertical="center"/>
    </xf>
    <xf numFmtId="0" fontId="33" fillId="0" borderId="3" xfId="4" applyFont="1" applyBorder="1" applyAlignment="1">
      <alignment horizontal="center" vertical="center"/>
    </xf>
    <xf numFmtId="0" fontId="33" fillId="0" borderId="7" xfId="4" applyFont="1" applyBorder="1" applyAlignment="1">
      <alignment horizontal="center" vertical="center"/>
    </xf>
    <xf numFmtId="0" fontId="33" fillId="0" borderId="16" xfId="4" applyFont="1" applyBorder="1" applyAlignment="1">
      <alignment horizontal="center" vertical="center"/>
    </xf>
    <xf numFmtId="9" fontId="33" fillId="0" borderId="16" xfId="4" applyNumberFormat="1" applyFont="1" applyBorder="1" applyAlignment="1">
      <alignment horizontal="center" vertical="center"/>
    </xf>
    <xf numFmtId="0" fontId="55" fillId="0" borderId="12" xfId="4" applyFont="1" applyAlignment="1">
      <alignment horizontal="center" vertical="center"/>
    </xf>
    <xf numFmtId="0" fontId="58" fillId="0" borderId="12" xfId="4" applyFont="1" applyAlignment="1">
      <alignment horizontal="center" vertical="center"/>
    </xf>
    <xf numFmtId="9" fontId="58" fillId="0" borderId="2" xfId="4" applyNumberFormat="1" applyFont="1" applyBorder="1" applyAlignment="1">
      <alignment horizontal="center" vertical="center"/>
    </xf>
    <xf numFmtId="14" fontId="33" fillId="0" borderId="1" xfId="4" applyNumberFormat="1" applyFont="1" applyBorder="1" applyAlignment="1">
      <alignment horizontal="center" vertical="center"/>
    </xf>
    <xf numFmtId="0" fontId="61" fillId="0" borderId="3" xfId="4" applyFont="1" applyBorder="1" applyAlignment="1">
      <alignment horizontal="center" vertical="center"/>
    </xf>
    <xf numFmtId="0" fontId="58" fillId="0" borderId="1" xfId="4" applyFont="1" applyBorder="1" applyAlignment="1">
      <alignment horizontal="center" vertical="center" wrapText="1"/>
    </xf>
    <xf numFmtId="0" fontId="58" fillId="46" borderId="1" xfId="4" applyFont="1" applyFill="1" applyBorder="1" applyAlignment="1">
      <alignment horizontal="center" vertical="center"/>
    </xf>
    <xf numFmtId="1" fontId="58" fillId="50" borderId="1" xfId="4" applyNumberFormat="1" applyFont="1" applyFill="1" applyBorder="1" applyAlignment="1">
      <alignment horizontal="center" vertical="center" wrapText="1"/>
    </xf>
    <xf numFmtId="0" fontId="58" fillId="50" borderId="1" xfId="4" applyFont="1" applyFill="1" applyBorder="1" applyAlignment="1">
      <alignment horizontal="center" vertical="center"/>
    </xf>
    <xf numFmtId="0" fontId="55" fillId="0" borderId="12" xfId="4" applyFont="1" applyAlignment="1">
      <alignment horizontal="center"/>
    </xf>
    <xf numFmtId="0" fontId="12" fillId="0" borderId="12" xfId="0" applyFont="1" applyBorder="1" applyAlignment="1">
      <alignment vertical="center" wrapText="1"/>
    </xf>
    <xf numFmtId="49" fontId="1" fillId="0" borderId="12" xfId="4" applyNumberFormat="1"/>
    <xf numFmtId="167" fontId="40" fillId="43" borderId="15" xfId="4" applyNumberFormat="1" applyFont="1" applyFill="1" applyBorder="1" applyAlignment="1">
      <alignment horizontal="center" vertical="center" wrapText="1"/>
    </xf>
    <xf numFmtId="0" fontId="54" fillId="0" borderId="18" xfId="4" applyFont="1" applyBorder="1" applyAlignment="1">
      <alignment horizontal="center" vertical="center" wrapText="1"/>
    </xf>
    <xf numFmtId="9" fontId="54" fillId="0" borderId="18" xfId="4" applyNumberFormat="1" applyFont="1" applyBorder="1" applyAlignment="1">
      <alignment horizontal="center" vertical="center" wrapText="1"/>
    </xf>
    <xf numFmtId="1" fontId="64" fillId="0" borderId="18" xfId="4" applyNumberFormat="1" applyFont="1" applyBorder="1" applyAlignment="1">
      <alignment vertical="center" wrapText="1"/>
    </xf>
    <xf numFmtId="1" fontId="64" fillId="0" borderId="18" xfId="4" applyNumberFormat="1" applyFont="1" applyBorder="1" applyAlignment="1">
      <alignment horizontal="left" vertical="center" wrapText="1"/>
    </xf>
    <xf numFmtId="14" fontId="64" fillId="0" borderId="18" xfId="4" applyNumberFormat="1" applyFont="1" applyBorder="1" applyAlignment="1">
      <alignment horizontal="center" vertical="center" wrapText="1"/>
    </xf>
    <xf numFmtId="1" fontId="64" fillId="0" borderId="18" xfId="4" applyNumberFormat="1" applyFont="1" applyBorder="1" applyAlignment="1">
      <alignment horizontal="center" vertical="center" wrapText="1"/>
    </xf>
    <xf numFmtId="0" fontId="54" fillId="0" borderId="25" xfId="4" applyFont="1" applyBorder="1" applyAlignment="1">
      <alignment horizontal="center" vertical="center" wrapText="1"/>
    </xf>
    <xf numFmtId="0" fontId="6" fillId="29" borderId="18" xfId="0" applyFont="1" applyFill="1" applyBorder="1" applyAlignment="1">
      <alignment horizontal="center" vertical="center" wrapText="1"/>
    </xf>
    <xf numFmtId="0" fontId="6" fillId="29" borderId="18" xfId="0" applyFont="1" applyFill="1" applyBorder="1" applyAlignment="1">
      <alignment horizontal="center" vertical="center"/>
    </xf>
    <xf numFmtId="0" fontId="4" fillId="12" borderId="15" xfId="0" applyFont="1" applyFill="1" applyBorder="1" applyAlignment="1">
      <alignment horizontal="center" vertical="center" wrapText="1"/>
    </xf>
    <xf numFmtId="0" fontId="12" fillId="22" borderId="1" xfId="0" applyFont="1" applyFill="1" applyBorder="1" applyAlignment="1">
      <alignment horizontal="center" vertical="center" wrapText="1"/>
    </xf>
    <xf numFmtId="0" fontId="12" fillId="0" borderId="18" xfId="0" applyFont="1" applyBorder="1" applyAlignment="1">
      <alignment horizontal="center" vertical="center"/>
    </xf>
    <xf numFmtId="0" fontId="13" fillId="0" borderId="1" xfId="0" applyFont="1" applyBorder="1" applyAlignment="1">
      <alignment horizontal="center" vertical="center" wrapText="1"/>
    </xf>
    <xf numFmtId="0" fontId="13" fillId="22" borderId="1" xfId="0" applyFont="1" applyFill="1" applyBorder="1" applyAlignment="1">
      <alignment horizontal="center" vertical="center" wrapText="1"/>
    </xf>
    <xf numFmtId="0" fontId="12" fillId="22" borderId="1" xfId="0" applyFont="1" applyFill="1" applyBorder="1" applyAlignment="1">
      <alignment vertical="center" wrapText="1"/>
    </xf>
    <xf numFmtId="0" fontId="12" fillId="35" borderId="18" xfId="0" applyFont="1" applyFill="1" applyBorder="1" applyAlignment="1">
      <alignment horizontal="center" vertical="center"/>
    </xf>
    <xf numFmtId="0" fontId="12" fillId="37" borderId="18" xfId="0" applyFont="1" applyFill="1" applyBorder="1" applyAlignment="1">
      <alignment horizontal="center" vertical="center" wrapText="1"/>
    </xf>
    <xf numFmtId="0" fontId="12" fillId="38" borderId="18" xfId="0" applyFont="1" applyFill="1" applyBorder="1" applyAlignment="1">
      <alignment horizontal="center" vertical="center" wrapText="1"/>
    </xf>
    <xf numFmtId="0" fontId="13" fillId="38" borderId="1" xfId="0" applyFont="1" applyFill="1" applyBorder="1" applyAlignment="1">
      <alignment horizontal="center" vertical="center" wrapText="1"/>
    </xf>
    <xf numFmtId="0" fontId="12" fillId="0" borderId="12" xfId="0" applyFont="1" applyBorder="1" applyAlignment="1">
      <alignment wrapText="1"/>
    </xf>
    <xf numFmtId="0" fontId="1" fillId="0" borderId="12" xfId="4" applyAlignment="1">
      <alignment vertical="center"/>
    </xf>
    <xf numFmtId="0" fontId="56" fillId="52" borderId="18" xfId="4" applyFont="1" applyFill="1" applyBorder="1" applyAlignment="1">
      <alignment horizontal="center" vertical="center" wrapText="1"/>
    </xf>
    <xf numFmtId="0" fontId="0" fillId="0" borderId="18" xfId="0" applyBorder="1" applyAlignment="1">
      <alignment horizontal="left" vertical="center" wrapText="1"/>
    </xf>
    <xf numFmtId="167" fontId="55" fillId="43" borderId="3" xfId="4" applyNumberFormat="1" applyFont="1" applyFill="1" applyBorder="1" applyAlignment="1">
      <alignment horizontal="center" vertical="center" wrapText="1"/>
    </xf>
    <xf numFmtId="1" fontId="64" fillId="19" borderId="18" xfId="4" applyNumberFormat="1" applyFont="1" applyFill="1" applyBorder="1" applyAlignment="1">
      <alignment vertical="center" wrapText="1"/>
    </xf>
    <xf numFmtId="49" fontId="54" fillId="0" borderId="18" xfId="4" applyNumberFormat="1" applyFont="1" applyBorder="1" applyAlignment="1">
      <alignment horizontal="center" vertical="center" wrapText="1"/>
    </xf>
    <xf numFmtId="1" fontId="54" fillId="0" borderId="18" xfId="4" applyNumberFormat="1" applyFont="1" applyBorder="1" applyAlignment="1">
      <alignment horizontal="center" vertical="center" wrapText="1"/>
    </xf>
    <xf numFmtId="167" fontId="54" fillId="0" borderId="18" xfId="4" applyNumberFormat="1" applyFont="1" applyBorder="1" applyAlignment="1">
      <alignment horizontal="center" vertical="center" wrapText="1"/>
    </xf>
    <xf numFmtId="166" fontId="68" fillId="53" borderId="18" xfId="5" applyFont="1" applyFill="1" applyBorder="1" applyAlignment="1">
      <alignment horizontal="center" vertical="center" wrapText="1"/>
    </xf>
    <xf numFmtId="14" fontId="0" fillId="0" borderId="18" xfId="0" applyNumberFormat="1" applyBorder="1" applyAlignment="1">
      <alignment horizontal="center" vertical="center" wrapText="1"/>
    </xf>
    <xf numFmtId="166" fontId="0" fillId="0" borderId="18" xfId="5" applyFont="1" applyBorder="1" applyAlignment="1">
      <alignment wrapText="1"/>
    </xf>
    <xf numFmtId="167" fontId="64" fillId="0" borderId="18" xfId="4" applyNumberFormat="1" applyFont="1" applyBorder="1" applyAlignment="1">
      <alignment vertical="center" wrapText="1"/>
    </xf>
    <xf numFmtId="1" fontId="54" fillId="0" borderId="18" xfId="4" applyNumberFormat="1" applyFont="1" applyBorder="1" applyAlignment="1">
      <alignment horizontal="left" vertical="center" wrapText="1"/>
    </xf>
    <xf numFmtId="0" fontId="64" fillId="0" borderId="18" xfId="0" applyFont="1" applyBorder="1" applyAlignment="1">
      <alignment horizontal="left" vertical="center" wrapText="1"/>
    </xf>
    <xf numFmtId="0" fontId="64" fillId="0" borderId="12" xfId="4" applyFont="1" applyAlignment="1">
      <alignment horizontal="left"/>
    </xf>
    <xf numFmtId="0" fontId="27" fillId="0" borderId="12" xfId="4" applyFont="1" applyAlignment="1">
      <alignment horizontal="left"/>
    </xf>
    <xf numFmtId="1" fontId="64" fillId="0" borderId="18" xfId="4" applyNumberFormat="1" applyFont="1" applyFill="1" applyBorder="1" applyAlignment="1">
      <alignment horizontal="left" vertical="center" wrapText="1"/>
    </xf>
    <xf numFmtId="166" fontId="0" fillId="0" borderId="18" xfId="5" applyFont="1" applyBorder="1" applyAlignment="1">
      <alignment horizontal="center" vertical="center" wrapText="1"/>
    </xf>
    <xf numFmtId="9" fontId="54" fillId="0" borderId="30" xfId="4" applyNumberFormat="1" applyFont="1" applyBorder="1" applyAlignment="1">
      <alignment horizontal="center" vertical="center" wrapText="1"/>
    </xf>
    <xf numFmtId="0" fontId="65" fillId="19" borderId="18" xfId="0" applyFont="1" applyFill="1" applyBorder="1" applyAlignment="1">
      <alignment vertical="center" wrapText="1"/>
    </xf>
    <xf numFmtId="0" fontId="6" fillId="29" borderId="25" xfId="0" applyFont="1" applyFill="1" applyBorder="1" applyAlignment="1">
      <alignment horizontal="center" vertical="center" wrapText="1"/>
    </xf>
    <xf numFmtId="0" fontId="6" fillId="29" borderId="26" xfId="0" applyFont="1" applyFill="1" applyBorder="1" applyAlignment="1">
      <alignment horizontal="center" vertical="center" wrapText="1"/>
    </xf>
    <xf numFmtId="0" fontId="6" fillId="29" borderId="27"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5" fillId="0" borderId="4" xfId="0" applyFont="1" applyBorder="1"/>
    <xf numFmtId="0" fontId="5" fillId="0" borderId="3" xfId="0" applyFont="1" applyBorder="1"/>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4" fillId="6" borderId="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8" fillId="8" borderId="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5" fillId="0" borderId="12" xfId="0" applyFont="1" applyBorder="1"/>
    <xf numFmtId="0" fontId="8" fillId="9"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55" fillId="47" borderId="15" xfId="4" applyFont="1" applyFill="1" applyBorder="1" applyAlignment="1">
      <alignment horizontal="center" vertical="center" wrapText="1"/>
    </xf>
    <xf numFmtId="0" fontId="53" fillId="0" borderId="16" xfId="4" applyFont="1" applyBorder="1"/>
    <xf numFmtId="0" fontId="57" fillId="2" borderId="12" xfId="4" applyFont="1" applyFill="1" applyAlignment="1">
      <alignment horizontal="center" vertical="center"/>
    </xf>
    <xf numFmtId="0" fontId="53" fillId="0" borderId="12" xfId="4" applyFont="1"/>
    <xf numFmtId="0" fontId="55" fillId="47" borderId="6" xfId="4" applyFont="1" applyFill="1" applyBorder="1" applyAlignment="1">
      <alignment horizontal="center" vertical="center" wrapText="1"/>
    </xf>
    <xf numFmtId="0" fontId="53" fillId="0" borderId="6" xfId="4" applyFont="1" applyBorder="1"/>
    <xf numFmtId="0" fontId="53" fillId="0" borderId="7" xfId="4" applyFont="1" applyBorder="1"/>
    <xf numFmtId="0" fontId="59" fillId="48" borderId="4" xfId="4" applyFont="1" applyFill="1" applyBorder="1" applyAlignment="1">
      <alignment horizontal="center" vertical="center" wrapText="1"/>
    </xf>
    <xf numFmtId="0" fontId="53" fillId="0" borderId="4" xfId="4" applyFont="1" applyBorder="1"/>
    <xf numFmtId="0" fontId="60" fillId="2" borderId="2" xfId="4" applyFont="1" applyFill="1" applyBorder="1" applyAlignment="1">
      <alignment horizontal="center" vertical="center"/>
    </xf>
    <xf numFmtId="0" fontId="59" fillId="48" borderId="11" xfId="4" applyFont="1" applyFill="1" applyBorder="1" applyAlignment="1">
      <alignment horizontal="center" vertical="center" wrapText="1"/>
    </xf>
    <xf numFmtId="0" fontId="53" fillId="0" borderId="38" xfId="4" applyFont="1" applyBorder="1"/>
    <xf numFmtId="0" fontId="53" fillId="0" borderId="5" xfId="4" applyFont="1" applyBorder="1"/>
    <xf numFmtId="0" fontId="59" fillId="2" borderId="36" xfId="4" applyFont="1" applyFill="1" applyBorder="1" applyAlignment="1">
      <alignment horizontal="center" vertical="center" wrapText="1"/>
    </xf>
    <xf numFmtId="0" fontId="53" fillId="0" borderId="37" xfId="4" applyFont="1" applyBorder="1"/>
    <xf numFmtId="0" fontId="53" fillId="0" borderId="17" xfId="4" applyFont="1" applyBorder="1"/>
    <xf numFmtId="0" fontId="55" fillId="47" borderId="15" xfId="4" applyFont="1" applyFill="1" applyBorder="1" applyAlignment="1">
      <alignment horizontal="center" vertical="center"/>
    </xf>
    <xf numFmtId="0" fontId="59" fillId="48" borderId="2" xfId="4" applyFont="1" applyFill="1" applyBorder="1" applyAlignment="1">
      <alignment horizontal="center" vertical="center" wrapText="1"/>
    </xf>
    <xf numFmtId="0" fontId="53" fillId="0" borderId="3" xfId="4" applyFont="1" applyBorder="1"/>
    <xf numFmtId="0" fontId="59" fillId="2" borderId="2" xfId="4" applyFont="1" applyFill="1" applyBorder="1" applyAlignment="1">
      <alignment horizontal="center" vertical="center" wrapText="1"/>
    </xf>
    <xf numFmtId="0" fontId="59" fillId="2" borderId="2" xfId="4" applyFont="1" applyFill="1" applyBorder="1" applyAlignment="1">
      <alignment horizontal="center" vertical="center"/>
    </xf>
    <xf numFmtId="0" fontId="53" fillId="0" borderId="11" xfId="4" applyFont="1" applyBorder="1"/>
    <xf numFmtId="9" fontId="70" fillId="0" borderId="30" xfId="4" applyNumberFormat="1" applyFont="1" applyBorder="1" applyAlignment="1">
      <alignment horizontal="center" vertical="center" wrapText="1"/>
    </xf>
    <xf numFmtId="9" fontId="70" fillId="0" borderId="31" xfId="4" applyNumberFormat="1" applyFont="1" applyBorder="1" applyAlignment="1">
      <alignment horizontal="center" vertical="center" wrapText="1"/>
    </xf>
    <xf numFmtId="0" fontId="52" fillId="43" borderId="36" xfId="4" applyFont="1" applyFill="1" applyBorder="1" applyAlignment="1">
      <alignment horizontal="center" vertical="center" wrapText="1"/>
    </xf>
    <xf numFmtId="167" fontId="40" fillId="43" borderId="18" xfId="4" applyNumberFormat="1" applyFont="1" applyFill="1" applyBorder="1" applyAlignment="1">
      <alignment horizontal="center" vertical="center" wrapText="1"/>
    </xf>
    <xf numFmtId="0" fontId="53" fillId="0" borderId="18" xfId="4" applyFont="1" applyBorder="1"/>
    <xf numFmtId="167" fontId="62" fillId="43" borderId="18" xfId="4" applyNumberFormat="1" applyFont="1" applyFill="1" applyBorder="1" applyAlignment="1">
      <alignment horizontal="center" vertical="center" wrapText="1"/>
    </xf>
    <xf numFmtId="0" fontId="63" fillId="0" borderId="18" xfId="4" applyFont="1" applyBorder="1" applyAlignment="1">
      <alignment horizontal="center"/>
    </xf>
    <xf numFmtId="0" fontId="40" fillId="43" borderId="18" xfId="4" applyFont="1" applyFill="1" applyBorder="1" applyAlignment="1">
      <alignment horizontal="center" vertical="center" wrapText="1"/>
    </xf>
    <xf numFmtId="0" fontId="40" fillId="43" borderId="15" xfId="4" applyFont="1" applyFill="1" applyBorder="1" applyAlignment="1">
      <alignment horizontal="center" vertical="center" wrapText="1"/>
    </xf>
    <xf numFmtId="0" fontId="53" fillId="0" borderId="35" xfId="4" applyFont="1" applyBorder="1"/>
    <xf numFmtId="0" fontId="9" fillId="43" borderId="2" xfId="4" applyFont="1" applyFill="1" applyBorder="1" applyAlignment="1">
      <alignment horizontal="center" vertical="center" wrapText="1"/>
    </xf>
    <xf numFmtId="9" fontId="54" fillId="0" borderId="18" xfId="4" applyNumberFormat="1" applyFont="1" applyBorder="1" applyAlignment="1">
      <alignment horizontal="center" vertical="center" wrapText="1"/>
    </xf>
    <xf numFmtId="167" fontId="40" fillId="43" borderId="4" xfId="4" applyNumberFormat="1" applyFont="1" applyFill="1" applyBorder="1" applyAlignment="1">
      <alignment horizontal="center" vertical="center" wrapText="1"/>
    </xf>
    <xf numFmtId="167" fontId="40" fillId="43" borderId="15" xfId="4" applyNumberFormat="1" applyFont="1" applyFill="1" applyBorder="1" applyAlignment="1">
      <alignment horizontal="center" vertical="center" wrapText="1"/>
    </xf>
    <xf numFmtId="167" fontId="40" fillId="43" borderId="2" xfId="4" applyNumberFormat="1" applyFont="1" applyFill="1" applyBorder="1" applyAlignment="1">
      <alignment horizontal="center" vertical="center" wrapText="1"/>
    </xf>
    <xf numFmtId="0" fontId="69" fillId="28" borderId="18" xfId="4" applyFont="1" applyFill="1" applyBorder="1" applyAlignment="1">
      <alignment horizontal="center" vertical="center" wrapText="1"/>
    </xf>
    <xf numFmtId="0" fontId="56" fillId="28" borderId="18" xfId="4" applyFont="1" applyFill="1" applyBorder="1" applyAlignment="1">
      <alignment horizontal="center" vertical="center" wrapText="1"/>
    </xf>
    <xf numFmtId="0" fontId="56" fillId="51" borderId="30" xfId="4" applyFont="1" applyFill="1" applyBorder="1" applyAlignment="1">
      <alignment horizontal="center" vertical="center" wrapText="1"/>
    </xf>
    <xf numFmtId="0" fontId="56" fillId="51" borderId="31" xfId="4" applyFont="1" applyFill="1" applyBorder="1" applyAlignment="1">
      <alignment horizontal="center" vertical="center" wrapText="1"/>
    </xf>
    <xf numFmtId="0" fontId="56" fillId="33" borderId="18" xfId="4" applyFont="1" applyFill="1" applyBorder="1" applyAlignment="1">
      <alignment horizontal="center" vertical="center" wrapText="1"/>
    </xf>
    <xf numFmtId="9" fontId="54" fillId="0" borderId="30" xfId="4" applyNumberFormat="1" applyFont="1" applyBorder="1" applyAlignment="1">
      <alignment horizontal="center" vertical="center" wrapText="1"/>
    </xf>
    <xf numFmtId="9" fontId="54" fillId="0" borderId="31" xfId="4" applyNumberFormat="1" applyFont="1" applyBorder="1" applyAlignment="1">
      <alignment horizontal="center" vertical="center" wrapText="1"/>
    </xf>
    <xf numFmtId="0" fontId="63" fillId="22" borderId="30" xfId="4" applyFont="1" applyFill="1" applyBorder="1" applyAlignment="1">
      <alignment horizontal="center" vertical="center" wrapText="1"/>
    </xf>
    <xf numFmtId="0" fontId="63" fillId="22" borderId="31" xfId="4" applyFont="1" applyFill="1" applyBorder="1" applyAlignment="1">
      <alignment horizontal="center" vertical="center" wrapText="1"/>
    </xf>
    <xf numFmtId="0" fontId="19" fillId="33" borderId="19" xfId="3" applyFont="1" applyFill="1" applyBorder="1" applyAlignment="1">
      <alignment horizontal="center" vertical="center"/>
    </xf>
    <xf numFmtId="0" fontId="19" fillId="33" borderId="20" xfId="3" applyFont="1" applyFill="1" applyBorder="1" applyAlignment="1">
      <alignment horizontal="center" vertical="center"/>
    </xf>
    <xf numFmtId="0" fontId="19" fillId="33" borderId="21" xfId="3" applyFont="1" applyFill="1" applyBorder="1" applyAlignment="1">
      <alignment horizontal="center" vertical="center"/>
    </xf>
    <xf numFmtId="0" fontId="19" fillId="33" borderId="22" xfId="3" applyFont="1" applyFill="1" applyBorder="1" applyAlignment="1">
      <alignment horizontal="center" vertical="center"/>
    </xf>
    <xf numFmtId="0" fontId="19" fillId="33" borderId="23" xfId="3" applyFont="1" applyFill="1" applyBorder="1" applyAlignment="1">
      <alignment horizontal="center" vertical="center"/>
    </xf>
    <xf numFmtId="0" fontId="19" fillId="33" borderId="24" xfId="3" applyFont="1" applyFill="1" applyBorder="1" applyAlignment="1">
      <alignment horizontal="center" vertical="center"/>
    </xf>
    <xf numFmtId="0" fontId="19" fillId="33" borderId="18" xfId="3" applyFont="1" applyFill="1" applyBorder="1" applyAlignment="1">
      <alignment horizontal="center" vertical="center"/>
    </xf>
    <xf numFmtId="0" fontId="19" fillId="33" borderId="25" xfId="3" applyFont="1" applyFill="1" applyBorder="1" applyAlignment="1">
      <alignment horizontal="center" vertical="center"/>
    </xf>
    <xf numFmtId="0" fontId="19" fillId="33" borderId="26" xfId="3" applyFont="1" applyFill="1" applyBorder="1" applyAlignment="1">
      <alignment horizontal="center" vertical="center"/>
    </xf>
    <xf numFmtId="0" fontId="19" fillId="33" borderId="27" xfId="3" applyFont="1" applyFill="1" applyBorder="1" applyAlignment="1">
      <alignment horizontal="center" vertical="center"/>
    </xf>
    <xf numFmtId="0" fontId="19" fillId="33" borderId="25" xfId="3" applyFont="1" applyFill="1" applyBorder="1" applyAlignment="1">
      <alignment horizontal="left" vertical="center"/>
    </xf>
    <xf numFmtId="0" fontId="19" fillId="33" borderId="26" xfId="3" applyFont="1" applyFill="1" applyBorder="1" applyAlignment="1">
      <alignment horizontal="left" vertical="center"/>
    </xf>
    <xf numFmtId="0" fontId="19" fillId="33" borderId="27" xfId="3" applyFont="1" applyFill="1" applyBorder="1" applyAlignment="1">
      <alignment horizontal="left" vertical="center"/>
    </xf>
    <xf numFmtId="0" fontId="19" fillId="33" borderId="28" xfId="3" applyFont="1" applyFill="1" applyBorder="1" applyAlignment="1">
      <alignment horizontal="center" vertical="center"/>
    </xf>
    <xf numFmtId="0" fontId="19" fillId="33" borderId="12" xfId="3" applyFont="1" applyFill="1" applyAlignment="1">
      <alignment horizontal="center" vertical="center"/>
    </xf>
    <xf numFmtId="0" fontId="19" fillId="33" borderId="29" xfId="3" applyFont="1" applyFill="1" applyBorder="1" applyAlignment="1">
      <alignment horizontal="center" vertical="center"/>
    </xf>
    <xf numFmtId="0" fontId="21" fillId="19" borderId="18" xfId="3" applyFont="1" applyFill="1" applyBorder="1" applyAlignment="1">
      <alignment horizontal="left" vertical="center"/>
    </xf>
    <xf numFmtId="0" fontId="21" fillId="19" borderId="18" xfId="3" applyFont="1" applyFill="1" applyBorder="1" applyAlignment="1">
      <alignment horizontal="left" vertical="center" wrapText="1"/>
    </xf>
    <xf numFmtId="0" fontId="21" fillId="19" borderId="25" xfId="3" applyFont="1" applyFill="1" applyBorder="1" applyAlignment="1">
      <alignment horizontal="left" vertical="center"/>
    </xf>
    <xf numFmtId="0" fontId="21" fillId="19" borderId="26" xfId="3" applyFont="1" applyFill="1" applyBorder="1" applyAlignment="1">
      <alignment horizontal="left" vertical="center"/>
    </xf>
    <xf numFmtId="0" fontId="21" fillId="19" borderId="27" xfId="3" applyFont="1" applyFill="1" applyBorder="1" applyAlignment="1">
      <alignment horizontal="left" vertical="center"/>
    </xf>
    <xf numFmtId="0" fontId="19" fillId="0" borderId="18" xfId="3" applyFont="1" applyBorder="1" applyAlignment="1">
      <alignment horizontal="center" vertical="center" wrapText="1"/>
    </xf>
    <xf numFmtId="0" fontId="19" fillId="0" borderId="30" xfId="3" applyFont="1" applyBorder="1" applyAlignment="1">
      <alignment horizontal="center" vertical="center" wrapText="1"/>
    </xf>
    <xf numFmtId="0" fontId="19" fillId="0" borderId="31" xfId="3" applyFont="1" applyBorder="1" applyAlignment="1">
      <alignment horizontal="center" vertical="center" wrapText="1"/>
    </xf>
    <xf numFmtId="0" fontId="19" fillId="0" borderId="32" xfId="3" applyFont="1" applyBorder="1" applyAlignment="1">
      <alignment horizontal="center" vertical="center" wrapText="1"/>
    </xf>
    <xf numFmtId="0" fontId="41" fillId="0" borderId="18" xfId="3" applyFont="1" applyBorder="1" applyAlignment="1">
      <alignment horizontal="center" vertical="center" wrapText="1"/>
    </xf>
    <xf numFmtId="0" fontId="23" fillId="0" borderId="18" xfId="3" applyFont="1" applyBorder="1" applyAlignment="1">
      <alignment horizontal="center" vertical="center"/>
    </xf>
    <xf numFmtId="0" fontId="36" fillId="24" borderId="18" xfId="3" applyFont="1" applyFill="1" applyBorder="1" applyAlignment="1">
      <alignment horizontal="center" vertical="center" wrapText="1"/>
    </xf>
    <xf numFmtId="0" fontId="36" fillId="24" borderId="30" xfId="3" applyFont="1" applyFill="1" applyBorder="1" applyAlignment="1">
      <alignment horizontal="center" vertical="center" wrapText="1"/>
    </xf>
    <xf numFmtId="0" fontId="24" fillId="33" borderId="19" xfId="3" applyFont="1" applyFill="1" applyBorder="1" applyAlignment="1">
      <alignment horizontal="center" vertical="center" wrapText="1"/>
    </xf>
    <xf numFmtId="0" fontId="24" fillId="33" borderId="20" xfId="3" applyFont="1" applyFill="1" applyBorder="1" applyAlignment="1">
      <alignment horizontal="center" vertical="center" wrapText="1"/>
    </xf>
    <xf numFmtId="0" fontId="24" fillId="33" borderId="21" xfId="3" applyFont="1" applyFill="1" applyBorder="1" applyAlignment="1">
      <alignment horizontal="center" vertical="center" wrapText="1"/>
    </xf>
    <xf numFmtId="0" fontId="24" fillId="33" borderId="28" xfId="3" applyFont="1" applyFill="1" applyBorder="1" applyAlignment="1">
      <alignment horizontal="center" vertical="center" wrapText="1"/>
    </xf>
    <xf numFmtId="0" fontId="24" fillId="33" borderId="12" xfId="3" applyFont="1" applyFill="1" applyAlignment="1">
      <alignment horizontal="center" vertical="center" wrapText="1"/>
    </xf>
    <xf numFmtId="0" fontId="24" fillId="33" borderId="29" xfId="3" applyFont="1" applyFill="1" applyBorder="1" applyAlignment="1">
      <alignment horizontal="center" vertical="center" wrapText="1"/>
    </xf>
    <xf numFmtId="0" fontId="24" fillId="0" borderId="18" xfId="3" applyFont="1" applyBorder="1" applyAlignment="1">
      <alignment horizontal="center" vertical="center"/>
    </xf>
    <xf numFmtId="0" fontId="24" fillId="0" borderId="30" xfId="3" applyFont="1" applyBorder="1" applyAlignment="1">
      <alignment horizontal="center" vertical="center"/>
    </xf>
    <xf numFmtId="0" fontId="24" fillId="0" borderId="31" xfId="3" applyFont="1" applyBorder="1" applyAlignment="1">
      <alignment horizontal="center" vertical="center"/>
    </xf>
    <xf numFmtId="0" fontId="24" fillId="0" borderId="30" xfId="3" applyFont="1" applyBorder="1" applyAlignment="1">
      <alignment horizontal="center" vertical="center" wrapText="1"/>
    </xf>
    <xf numFmtId="0" fontId="24" fillId="0" borderId="31" xfId="3" applyFont="1" applyBorder="1" applyAlignment="1">
      <alignment horizontal="center" vertical="center" wrapText="1"/>
    </xf>
    <xf numFmtId="0" fontId="24" fillId="0" borderId="32" xfId="3" applyFont="1" applyBorder="1" applyAlignment="1">
      <alignment horizontal="center" vertical="center" wrapText="1"/>
    </xf>
    <xf numFmtId="0" fontId="24" fillId="0" borderId="19" xfId="3" applyFont="1" applyBorder="1" applyAlignment="1">
      <alignment horizontal="center" vertical="center" wrapText="1"/>
    </xf>
    <xf numFmtId="0" fontId="24" fillId="0" borderId="20" xfId="3" applyFont="1" applyBorder="1" applyAlignment="1">
      <alignment horizontal="center" vertical="center" wrapText="1"/>
    </xf>
    <xf numFmtId="0" fontId="24" fillId="0" borderId="21" xfId="3" applyFont="1" applyBorder="1" applyAlignment="1">
      <alignment horizontal="center" vertical="center" wrapText="1"/>
    </xf>
    <xf numFmtId="0" fontId="24" fillId="0" borderId="22"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24" xfId="3" applyFont="1" applyBorder="1" applyAlignment="1">
      <alignment horizontal="center" vertical="center" wrapText="1"/>
    </xf>
    <xf numFmtId="0" fontId="24" fillId="0" borderId="18" xfId="3" applyFont="1" applyBorder="1" applyAlignment="1">
      <alignment horizontal="center" vertical="center" wrapText="1"/>
    </xf>
    <xf numFmtId="0" fontId="25" fillId="33" borderId="20" xfId="3" applyFont="1" applyFill="1" applyBorder="1" applyAlignment="1">
      <alignment horizontal="center" vertical="center" wrapText="1"/>
    </xf>
    <xf numFmtId="0" fontId="25" fillId="33" borderId="21" xfId="3" applyFont="1" applyFill="1" applyBorder="1" applyAlignment="1">
      <alignment horizontal="center" vertical="center" wrapText="1"/>
    </xf>
    <xf numFmtId="0" fontId="25" fillId="33" borderId="12" xfId="3" applyFont="1" applyFill="1" applyAlignment="1">
      <alignment horizontal="center" vertical="center" wrapText="1"/>
    </xf>
    <xf numFmtId="0" fontId="25" fillId="33" borderId="29" xfId="3" applyFont="1" applyFill="1" applyBorder="1" applyAlignment="1">
      <alignment horizontal="center" vertical="center" wrapText="1"/>
    </xf>
    <xf numFmtId="0" fontId="25" fillId="33" borderId="30" xfId="3" applyFont="1" applyFill="1" applyBorder="1" applyAlignment="1">
      <alignment horizontal="center" vertical="center" wrapText="1"/>
    </xf>
    <xf numFmtId="0" fontId="25" fillId="33" borderId="31" xfId="3" applyFont="1" applyFill="1" applyBorder="1" applyAlignment="1">
      <alignment horizontal="center" vertical="center" wrapText="1"/>
    </xf>
    <xf numFmtId="0" fontId="36" fillId="0" borderId="25" xfId="3" applyFont="1" applyBorder="1" applyAlignment="1">
      <alignment horizontal="center" vertical="center" wrapText="1"/>
    </xf>
    <xf numFmtId="0" fontId="36" fillId="0" borderId="26" xfId="3" applyFont="1" applyBorder="1" applyAlignment="1">
      <alignment horizontal="center" vertical="center" wrapText="1"/>
    </xf>
    <xf numFmtId="0" fontId="36" fillId="0" borderId="27" xfId="3" applyFont="1" applyBorder="1" applyAlignment="1">
      <alignment horizontal="center" vertical="center" wrapText="1"/>
    </xf>
    <xf numFmtId="0" fontId="30" fillId="0" borderId="25"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27" xfId="3" applyFont="1" applyBorder="1" applyAlignment="1">
      <alignment horizontal="center" vertical="center" wrapText="1"/>
    </xf>
    <xf numFmtId="0" fontId="21" fillId="25" borderId="25" xfId="3" applyFont="1" applyFill="1" applyBorder="1" applyAlignment="1">
      <alignment horizontal="left" vertical="center"/>
    </xf>
    <xf numFmtId="0" fontId="21" fillId="25" borderId="26" xfId="3" applyFont="1" applyFill="1" applyBorder="1" applyAlignment="1">
      <alignment horizontal="left" vertical="center"/>
    </xf>
    <xf numFmtId="0" fontId="21" fillId="25" borderId="27" xfId="3" applyFont="1" applyFill="1" applyBorder="1" applyAlignment="1">
      <alignment horizontal="left" vertical="center"/>
    </xf>
    <xf numFmtId="0" fontId="22" fillId="0" borderId="18" xfId="3" applyFont="1" applyBorder="1" applyAlignment="1">
      <alignment horizontal="center" vertical="center" wrapText="1"/>
    </xf>
    <xf numFmtId="0" fontId="24" fillId="25" borderId="18" xfId="3" applyFont="1" applyFill="1" applyBorder="1" applyAlignment="1">
      <alignment horizontal="center" vertical="center" wrapText="1"/>
    </xf>
    <xf numFmtId="0" fontId="24" fillId="25" borderId="30" xfId="3" applyFont="1" applyFill="1" applyBorder="1" applyAlignment="1">
      <alignment horizontal="center" vertical="center" wrapText="1"/>
    </xf>
    <xf numFmtId="0" fontId="30" fillId="39" borderId="25" xfId="3" applyFont="1" applyFill="1" applyBorder="1" applyAlignment="1">
      <alignment horizontal="center" vertical="center" wrapText="1"/>
    </xf>
    <xf numFmtId="0" fontId="30" fillId="39" borderId="26" xfId="3" applyFont="1" applyFill="1" applyBorder="1" applyAlignment="1">
      <alignment horizontal="center" vertical="center" wrapText="1"/>
    </xf>
    <xf numFmtId="0" fontId="30" fillId="39" borderId="27" xfId="3" applyFont="1" applyFill="1" applyBorder="1" applyAlignment="1">
      <alignment horizontal="center" vertical="center" wrapText="1"/>
    </xf>
    <xf numFmtId="0" fontId="26" fillId="0" borderId="25"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19" fillId="29" borderId="19" xfId="3" applyFont="1" applyFill="1" applyBorder="1" applyAlignment="1">
      <alignment horizontal="center" vertical="center"/>
    </xf>
    <xf numFmtId="0" fontId="19" fillId="29" borderId="20" xfId="3" applyFont="1" applyFill="1" applyBorder="1" applyAlignment="1">
      <alignment horizontal="center" vertical="center"/>
    </xf>
    <xf numFmtId="0" fontId="19" fillId="29" borderId="21" xfId="3" applyFont="1" applyFill="1" applyBorder="1" applyAlignment="1">
      <alignment horizontal="center" vertical="center"/>
    </xf>
    <xf numFmtId="0" fontId="19" fillId="29" borderId="22" xfId="3" applyFont="1" applyFill="1" applyBorder="1" applyAlignment="1">
      <alignment horizontal="center" vertical="center"/>
    </xf>
    <xf numFmtId="0" fontId="19" fillId="29" borderId="23" xfId="3" applyFont="1" applyFill="1" applyBorder="1" applyAlignment="1">
      <alignment horizontal="center" vertical="center"/>
    </xf>
    <xf numFmtId="0" fontId="19" fillId="29" borderId="24" xfId="3" applyFont="1" applyFill="1" applyBorder="1" applyAlignment="1">
      <alignment horizontal="center" vertical="center"/>
    </xf>
    <xf numFmtId="0" fontId="19" fillId="29" borderId="18" xfId="3" applyFont="1" applyFill="1" applyBorder="1" applyAlignment="1">
      <alignment horizontal="center" vertical="center"/>
    </xf>
    <xf numFmtId="0" fontId="19" fillId="29" borderId="25" xfId="3" applyFont="1" applyFill="1" applyBorder="1" applyAlignment="1">
      <alignment horizontal="center" vertical="center" wrapText="1"/>
    </xf>
    <xf numFmtId="0" fontId="19" fillId="29" borderId="26" xfId="3" applyFont="1" applyFill="1" applyBorder="1" applyAlignment="1">
      <alignment horizontal="center" vertical="center" wrapText="1"/>
    </xf>
    <xf numFmtId="0" fontId="19" fillId="29" borderId="27" xfId="3" applyFont="1" applyFill="1" applyBorder="1" applyAlignment="1">
      <alignment horizontal="center" vertical="center" wrapText="1"/>
    </xf>
    <xf numFmtId="0" fontId="19" fillId="29" borderId="25" xfId="3" applyFont="1" applyFill="1" applyBorder="1" applyAlignment="1">
      <alignment horizontal="left" vertical="center"/>
    </xf>
    <xf numFmtId="0" fontId="19" fillId="29" borderId="26" xfId="3" applyFont="1" applyFill="1" applyBorder="1" applyAlignment="1">
      <alignment horizontal="left" vertical="center"/>
    </xf>
    <xf numFmtId="0" fontId="19" fillId="29" borderId="27" xfId="3" applyFont="1" applyFill="1" applyBorder="1" applyAlignment="1">
      <alignment horizontal="left" vertical="center"/>
    </xf>
    <xf numFmtId="0" fontId="19" fillId="29" borderId="19" xfId="3" applyFont="1" applyFill="1" applyBorder="1" applyAlignment="1">
      <alignment horizontal="center" vertical="center" wrapText="1"/>
    </xf>
    <xf numFmtId="0" fontId="19" fillId="29" borderId="20" xfId="3" applyFont="1" applyFill="1" applyBorder="1" applyAlignment="1">
      <alignment horizontal="center" vertical="center" wrapText="1"/>
    </xf>
    <xf numFmtId="0" fontId="19" fillId="29" borderId="21" xfId="3" applyFont="1" applyFill="1" applyBorder="1" applyAlignment="1">
      <alignment horizontal="center" vertical="center" wrapText="1"/>
    </xf>
    <xf numFmtId="0" fontId="19" fillId="29" borderId="28" xfId="3" applyFont="1" applyFill="1" applyBorder="1" applyAlignment="1">
      <alignment horizontal="center" vertical="center" wrapText="1"/>
    </xf>
    <xf numFmtId="0" fontId="19" fillId="29" borderId="12" xfId="3" applyFont="1" applyFill="1" applyAlignment="1">
      <alignment horizontal="center" vertical="center" wrapText="1"/>
    </xf>
    <xf numFmtId="0" fontId="19" fillId="29" borderId="29" xfId="3" applyFont="1" applyFill="1" applyBorder="1" applyAlignment="1">
      <alignment horizontal="center" vertical="center" wrapText="1"/>
    </xf>
    <xf numFmtId="0" fontId="19" fillId="29" borderId="22" xfId="3" applyFont="1" applyFill="1" applyBorder="1" applyAlignment="1">
      <alignment horizontal="center" vertical="center" wrapText="1"/>
    </xf>
    <xf numFmtId="0" fontId="19" fillId="29" borderId="23" xfId="3" applyFont="1" applyFill="1" applyBorder="1" applyAlignment="1">
      <alignment horizontal="center" vertical="center" wrapText="1"/>
    </xf>
    <xf numFmtId="0" fontId="19" fillId="29" borderId="24" xfId="3" applyFont="1" applyFill="1" applyBorder="1" applyAlignment="1">
      <alignment horizontal="center" vertical="center" wrapText="1"/>
    </xf>
    <xf numFmtId="0" fontId="31" fillId="19" borderId="18" xfId="3" applyFont="1" applyFill="1" applyBorder="1" applyAlignment="1">
      <alignment horizontal="left" vertical="center"/>
    </xf>
    <xf numFmtId="0" fontId="31" fillId="19" borderId="25" xfId="3" applyFont="1" applyFill="1" applyBorder="1" applyAlignment="1">
      <alignment horizontal="left" vertical="center"/>
    </xf>
    <xf numFmtId="0" fontId="31" fillId="19" borderId="26" xfId="3" applyFont="1" applyFill="1" applyBorder="1" applyAlignment="1">
      <alignment horizontal="left" vertical="center"/>
    </xf>
    <xf numFmtId="0" fontId="31" fillId="19" borderId="27" xfId="3" applyFont="1" applyFill="1" applyBorder="1" applyAlignment="1">
      <alignment horizontal="left" vertical="center"/>
    </xf>
    <xf numFmtId="0" fontId="25" fillId="29" borderId="20" xfId="3" applyFont="1" applyFill="1" applyBorder="1" applyAlignment="1">
      <alignment horizontal="center" vertical="center" wrapText="1"/>
    </xf>
    <xf numFmtId="0" fontId="25" fillId="29" borderId="21" xfId="3" applyFont="1" applyFill="1" applyBorder="1" applyAlignment="1">
      <alignment horizontal="center" vertical="center" wrapText="1"/>
    </xf>
    <xf numFmtId="0" fontId="25" fillId="29" borderId="12" xfId="3" applyFont="1" applyFill="1" applyAlignment="1">
      <alignment horizontal="center" vertical="center" wrapText="1"/>
    </xf>
    <xf numFmtId="0" fontId="25" fillId="29" borderId="29" xfId="3" applyFont="1" applyFill="1" applyBorder="1" applyAlignment="1">
      <alignment horizontal="center" vertical="center" wrapText="1"/>
    </xf>
    <xf numFmtId="0" fontId="25" fillId="29" borderId="30" xfId="3" applyFont="1" applyFill="1" applyBorder="1" applyAlignment="1">
      <alignment horizontal="center" vertical="center" wrapText="1"/>
    </xf>
    <xf numFmtId="0" fontId="25" fillId="29" borderId="31" xfId="3" applyFont="1" applyFill="1" applyBorder="1" applyAlignment="1">
      <alignment horizontal="center" vertical="center" wrapText="1"/>
    </xf>
    <xf numFmtId="0" fontId="31" fillId="0" borderId="25" xfId="3" applyFont="1" applyBorder="1" applyAlignment="1">
      <alignment horizontal="center" vertical="center" wrapText="1"/>
    </xf>
    <xf numFmtId="0" fontId="31" fillId="0" borderId="27" xfId="3" applyFont="1" applyBorder="1" applyAlignment="1">
      <alignment horizontal="center" vertical="center" wrapText="1"/>
    </xf>
    <xf numFmtId="0" fontId="2" fillId="24" borderId="18" xfId="3" applyFill="1" applyBorder="1" applyAlignment="1">
      <alignment horizontal="center"/>
    </xf>
    <xf numFmtId="0" fontId="22" fillId="0" borderId="25" xfId="3" applyFont="1" applyBorder="1" applyAlignment="1">
      <alignment horizontal="center" vertical="center" wrapText="1"/>
    </xf>
    <xf numFmtId="0" fontId="22" fillId="0" borderId="27" xfId="3" applyFont="1" applyBorder="1" applyAlignment="1">
      <alignment horizontal="center" vertical="center" wrapText="1"/>
    </xf>
    <xf numFmtId="0" fontId="32" fillId="24" borderId="18" xfId="3" applyFont="1" applyFill="1" applyBorder="1" applyAlignment="1">
      <alignment horizontal="center" vertical="center" wrapText="1"/>
    </xf>
    <xf numFmtId="0" fontId="32" fillId="24" borderId="30" xfId="3" applyFont="1" applyFill="1" applyBorder="1" applyAlignment="1">
      <alignment horizontal="center" vertical="center" wrapText="1"/>
    </xf>
    <xf numFmtId="0" fontId="32" fillId="29" borderId="19" xfId="3" applyFont="1" applyFill="1" applyBorder="1" applyAlignment="1">
      <alignment horizontal="center" vertical="center" wrapText="1"/>
    </xf>
    <xf numFmtId="0" fontId="32" fillId="29" borderId="28" xfId="3" applyFont="1" applyFill="1" applyBorder="1" applyAlignment="1">
      <alignment horizontal="center" vertical="center" wrapText="1"/>
    </xf>
    <xf numFmtId="0" fontId="38" fillId="29" borderId="30" xfId="3" applyFont="1" applyFill="1" applyBorder="1" applyAlignment="1">
      <alignment horizontal="center" vertical="center" wrapText="1"/>
    </xf>
    <xf numFmtId="0" fontId="38" fillId="29" borderId="31" xfId="3" applyFont="1" applyFill="1" applyBorder="1" applyAlignment="1">
      <alignment horizontal="center" vertical="center" wrapText="1"/>
    </xf>
    <xf numFmtId="0" fontId="38" fillId="29" borderId="32" xfId="3" applyFont="1" applyFill="1" applyBorder="1" applyAlignment="1">
      <alignment horizontal="center" vertical="center" wrapText="1"/>
    </xf>
    <xf numFmtId="0" fontId="24" fillId="0" borderId="32" xfId="3" applyFont="1" applyBorder="1" applyAlignment="1">
      <alignment horizontal="center" vertical="center"/>
    </xf>
    <xf numFmtId="0" fontId="21" fillId="0" borderId="19" xfId="3" applyFont="1" applyBorder="1" applyAlignment="1">
      <alignment horizontal="center" vertical="center"/>
    </xf>
    <xf numFmtId="0" fontId="21" fillId="0" borderId="22" xfId="3" applyFont="1" applyBorder="1" applyAlignment="1">
      <alignment horizontal="center" vertical="center"/>
    </xf>
    <xf numFmtId="0" fontId="25" fillId="0" borderId="18" xfId="3" applyFont="1" applyBorder="1" applyAlignment="1">
      <alignment horizontal="center" vertical="center"/>
    </xf>
    <xf numFmtId="0" fontId="24" fillId="0" borderId="18" xfId="1" applyFont="1" applyBorder="1" applyAlignment="1">
      <alignment horizontal="center"/>
    </xf>
    <xf numFmtId="0" fontId="30" fillId="0" borderId="25" xfId="1" applyFont="1" applyBorder="1" applyAlignment="1">
      <alignment horizontal="center" vertical="center" wrapText="1"/>
    </xf>
    <xf numFmtId="0" fontId="30" fillId="0" borderId="26" xfId="1" applyFont="1" applyBorder="1" applyAlignment="1">
      <alignment horizontal="center" vertical="center" wrapText="1"/>
    </xf>
    <xf numFmtId="0" fontId="30" fillId="0" borderId="27" xfId="1" applyFont="1" applyBorder="1" applyAlignment="1">
      <alignment horizontal="center" vertical="center" wrapText="1"/>
    </xf>
    <xf numFmtId="0" fontId="24" fillId="0" borderId="18" xfId="1" applyFont="1" applyBorder="1" applyAlignment="1">
      <alignment horizontal="center" vertical="center" wrapText="1"/>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19" fillId="22" borderId="19" xfId="1" applyFont="1" applyFill="1" applyBorder="1" applyAlignment="1">
      <alignment horizontal="center" vertical="center"/>
    </xf>
    <xf numFmtId="0" fontId="19" fillId="22" borderId="20" xfId="1" applyFont="1" applyFill="1" applyBorder="1" applyAlignment="1">
      <alignment horizontal="center" vertical="center"/>
    </xf>
    <xf numFmtId="0" fontId="19" fillId="22" borderId="21" xfId="1" applyFont="1" applyFill="1" applyBorder="1" applyAlignment="1">
      <alignment horizontal="center" vertical="center"/>
    </xf>
    <xf numFmtId="0" fontId="19" fillId="22" borderId="22" xfId="1" applyFont="1" applyFill="1" applyBorder="1" applyAlignment="1">
      <alignment horizontal="center" vertical="center"/>
    </xf>
    <xf numFmtId="0" fontId="19" fillId="22" borderId="23" xfId="1" applyFont="1" applyFill="1" applyBorder="1" applyAlignment="1">
      <alignment horizontal="center" vertical="center"/>
    </xf>
    <xf numFmtId="0" fontId="19" fillId="22" borderId="24" xfId="1" applyFont="1" applyFill="1" applyBorder="1" applyAlignment="1">
      <alignment horizontal="center" vertical="center"/>
    </xf>
    <xf numFmtId="0" fontId="19" fillId="22" borderId="18" xfId="1" applyFont="1" applyFill="1" applyBorder="1" applyAlignment="1">
      <alignment horizontal="center" vertical="center"/>
    </xf>
    <xf numFmtId="0" fontId="19" fillId="22" borderId="25" xfId="1" applyFont="1" applyFill="1" applyBorder="1" applyAlignment="1">
      <alignment horizontal="center" vertical="center" wrapText="1"/>
    </xf>
    <xf numFmtId="0" fontId="19" fillId="22" borderId="26" xfId="1" applyFont="1" applyFill="1" applyBorder="1" applyAlignment="1">
      <alignment horizontal="center" vertical="center" wrapText="1"/>
    </xf>
    <xf numFmtId="0" fontId="19" fillId="22" borderId="27" xfId="1" applyFont="1" applyFill="1" applyBorder="1" applyAlignment="1">
      <alignment horizontal="center" vertical="center" wrapText="1"/>
    </xf>
    <xf numFmtId="0" fontId="28" fillId="22" borderId="25" xfId="1" applyFont="1" applyFill="1" applyBorder="1" applyAlignment="1">
      <alignment horizontal="left" vertical="center"/>
    </xf>
    <xf numFmtId="0" fontId="28" fillId="22" borderId="26" xfId="1" applyFont="1" applyFill="1" applyBorder="1" applyAlignment="1">
      <alignment horizontal="left" vertical="center"/>
    </xf>
    <xf numFmtId="0" fontId="28" fillId="22" borderId="27" xfId="1" applyFont="1" applyFill="1" applyBorder="1" applyAlignment="1">
      <alignment horizontal="left" vertical="center"/>
    </xf>
    <xf numFmtId="0" fontId="19" fillId="22" borderId="28" xfId="1" applyFont="1" applyFill="1" applyBorder="1" applyAlignment="1">
      <alignment horizontal="center" vertical="center"/>
    </xf>
    <xf numFmtId="0" fontId="19" fillId="22" borderId="12" xfId="1" applyFont="1" applyFill="1" applyAlignment="1">
      <alignment horizontal="center" vertical="center"/>
    </xf>
    <xf numFmtId="0" fontId="19" fillId="22" borderId="29" xfId="1" applyFont="1" applyFill="1" applyBorder="1" applyAlignment="1">
      <alignment horizontal="center" vertical="center"/>
    </xf>
    <xf numFmtId="0" fontId="21" fillId="19" borderId="18" xfId="0" applyFont="1" applyFill="1" applyBorder="1" applyAlignment="1">
      <alignment horizontal="left" vertical="center"/>
    </xf>
    <xf numFmtId="0" fontId="21" fillId="19" borderId="25" xfId="0" applyFont="1" applyFill="1" applyBorder="1" applyAlignment="1">
      <alignment horizontal="left" vertical="center"/>
    </xf>
    <xf numFmtId="0" fontId="21" fillId="19" borderId="26" xfId="0" applyFont="1" applyFill="1" applyBorder="1" applyAlignment="1">
      <alignment horizontal="left" vertical="center"/>
    </xf>
    <xf numFmtId="0" fontId="21" fillId="19" borderId="27" xfId="0" applyFont="1" applyFill="1" applyBorder="1" applyAlignment="1">
      <alignment horizontal="left" vertical="center"/>
    </xf>
    <xf numFmtId="0" fontId="30" fillId="0" borderId="25" xfId="1" applyFont="1" applyBorder="1" applyAlignment="1">
      <alignment horizontal="left" vertical="center" wrapText="1"/>
    </xf>
    <xf numFmtId="0" fontId="30" fillId="0" borderId="26" xfId="1" applyFont="1" applyBorder="1" applyAlignment="1">
      <alignment horizontal="left" vertical="center" wrapText="1"/>
    </xf>
    <xf numFmtId="0" fontId="30" fillId="0" borderId="27" xfId="1" applyFont="1" applyBorder="1" applyAlignment="1">
      <alignment horizontal="left" vertical="center" wrapText="1"/>
    </xf>
    <xf numFmtId="0" fontId="26" fillId="0" borderId="19" xfId="1" applyFont="1" applyBorder="1" applyAlignment="1">
      <alignment horizontal="center" vertical="center" wrapText="1"/>
    </xf>
    <xf numFmtId="0" fontId="26" fillId="0" borderId="20"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23" xfId="1" applyFont="1" applyBorder="1" applyAlignment="1">
      <alignment horizontal="center" vertical="center" wrapText="1"/>
    </xf>
    <xf numFmtId="0" fontId="26" fillId="0" borderId="24" xfId="1" applyFont="1" applyBorder="1" applyAlignment="1">
      <alignment horizontal="center" vertical="center" wrapText="1"/>
    </xf>
    <xf numFmtId="0" fontId="3" fillId="24" borderId="18" xfId="1" applyFill="1" applyBorder="1" applyAlignment="1">
      <alignment horizontal="center"/>
    </xf>
    <xf numFmtId="0" fontId="19" fillId="0" borderId="18" xfId="1" applyFont="1" applyBorder="1" applyAlignment="1">
      <alignment horizontal="center" vertical="center" wrapText="1"/>
    </xf>
    <xf numFmtId="0" fontId="19" fillId="0" borderId="30" xfId="1" applyFont="1" applyBorder="1" applyAlignment="1">
      <alignment horizontal="center" vertical="center" wrapText="1"/>
    </xf>
    <xf numFmtId="0" fontId="19" fillId="0" borderId="31" xfId="1" applyFont="1" applyBorder="1" applyAlignment="1">
      <alignment horizontal="center" vertical="center" wrapText="1"/>
    </xf>
    <xf numFmtId="0" fontId="19" fillId="0" borderId="32" xfId="1" applyFont="1" applyBorder="1" applyAlignment="1">
      <alignment horizontal="center" vertical="center" wrapText="1"/>
    </xf>
    <xf numFmtId="0" fontId="22" fillId="0" borderId="18" xfId="1" applyFont="1" applyBorder="1" applyAlignment="1">
      <alignment horizontal="center" vertical="center" wrapText="1"/>
    </xf>
    <xf numFmtId="0" fontId="23" fillId="0" borderId="18" xfId="1" applyFont="1" applyBorder="1" applyAlignment="1">
      <alignment horizontal="center" vertical="center"/>
    </xf>
    <xf numFmtId="0" fontId="24" fillId="24" borderId="18" xfId="1" applyFont="1" applyFill="1" applyBorder="1" applyAlignment="1">
      <alignment horizontal="center" vertical="center" wrapText="1"/>
    </xf>
    <xf numFmtId="0" fontId="30" fillId="24" borderId="18" xfId="1" applyFont="1" applyFill="1" applyBorder="1" applyAlignment="1">
      <alignment horizontal="center" vertical="center" wrapText="1"/>
    </xf>
    <xf numFmtId="0" fontId="30" fillId="22" borderId="19" xfId="1" applyFont="1" applyFill="1" applyBorder="1" applyAlignment="1">
      <alignment horizontal="center" vertical="center" wrapText="1"/>
    </xf>
    <xf numFmtId="0" fontId="30" fillId="22" borderId="20" xfId="1" applyFont="1" applyFill="1" applyBorder="1" applyAlignment="1">
      <alignment horizontal="center" vertical="center" wrapText="1"/>
    </xf>
    <xf numFmtId="0" fontId="30" fillId="22" borderId="21" xfId="1" applyFont="1" applyFill="1" applyBorder="1" applyAlignment="1">
      <alignment horizontal="center" vertical="center" wrapText="1"/>
    </xf>
    <xf numFmtId="0" fontId="30" fillId="22" borderId="28" xfId="1" applyFont="1" applyFill="1" applyBorder="1" applyAlignment="1">
      <alignment horizontal="center" vertical="center" wrapText="1"/>
    </xf>
    <xf numFmtId="0" fontId="30" fillId="22" borderId="12" xfId="1" applyFont="1" applyFill="1" applyAlignment="1">
      <alignment horizontal="center" vertical="center" wrapText="1"/>
    </xf>
    <xf numFmtId="0" fontId="30" fillId="22" borderId="29" xfId="1" applyFont="1" applyFill="1" applyBorder="1" applyAlignment="1">
      <alignment horizontal="center" vertical="center" wrapText="1"/>
    </xf>
    <xf numFmtId="0" fontId="30" fillId="22" borderId="22" xfId="1" applyFont="1" applyFill="1" applyBorder="1" applyAlignment="1">
      <alignment horizontal="center" vertical="center" wrapText="1"/>
    </xf>
    <xf numFmtId="0" fontId="30" fillId="22" borderId="23" xfId="1" applyFont="1" applyFill="1" applyBorder="1" applyAlignment="1">
      <alignment horizontal="center" vertical="center" wrapText="1"/>
    </xf>
    <xf numFmtId="0" fontId="30" fillId="22" borderId="24" xfId="1" applyFont="1" applyFill="1" applyBorder="1" applyAlignment="1">
      <alignment horizontal="center" vertical="center" wrapText="1"/>
    </xf>
    <xf numFmtId="0" fontId="30" fillId="0" borderId="18" xfId="1" applyFont="1" applyBorder="1" applyAlignment="1">
      <alignment horizontal="center" vertical="center"/>
    </xf>
    <xf numFmtId="0" fontId="30" fillId="0" borderId="30" xfId="1" applyFont="1" applyBorder="1" applyAlignment="1">
      <alignment horizontal="center" vertical="center" wrapText="1"/>
    </xf>
    <xf numFmtId="0" fontId="30" fillId="0" borderId="31"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24" xfId="1" applyFont="1" applyBorder="1" applyAlignment="1">
      <alignment horizontal="center" vertical="center" wrapText="1"/>
    </xf>
    <xf numFmtId="0" fontId="24" fillId="25" borderId="18" xfId="1" applyFont="1" applyFill="1" applyBorder="1" applyAlignment="1">
      <alignment horizontal="center" vertical="center" wrapText="1"/>
    </xf>
    <xf numFmtId="0" fontId="24" fillId="0" borderId="27" xfId="1" applyFont="1" applyBorder="1" applyAlignment="1">
      <alignment horizontal="center" vertical="center" wrapText="1"/>
    </xf>
    <xf numFmtId="0" fontId="25" fillId="22" borderId="18" xfId="1" applyFont="1" applyFill="1" applyBorder="1" applyAlignment="1">
      <alignment horizontal="center" vertical="center" wrapText="1"/>
    </xf>
    <xf numFmtId="0" fontId="25" fillId="22" borderId="30" xfId="1" applyFont="1" applyFill="1" applyBorder="1" applyAlignment="1">
      <alignment horizontal="center" vertical="center" wrapText="1"/>
    </xf>
    <xf numFmtId="0" fontId="25" fillId="22" borderId="31" xfId="1" applyFont="1" applyFill="1" applyBorder="1" applyAlignment="1">
      <alignment horizontal="center" vertical="center" wrapText="1"/>
    </xf>
    <xf numFmtId="0" fontId="24" fillId="0" borderId="25" xfId="1" applyFont="1" applyBorder="1" applyAlignment="1">
      <alignment horizontal="center" vertical="center" wrapText="1"/>
    </xf>
    <xf numFmtId="0" fontId="24" fillId="0" borderId="26" xfId="1" applyFont="1" applyBorder="1" applyAlignment="1">
      <alignment horizontal="center" vertical="center" wrapText="1"/>
    </xf>
    <xf numFmtId="0" fontId="30" fillId="0" borderId="19"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1" xfId="1" applyFont="1" applyBorder="1" applyAlignment="1">
      <alignment horizontal="center" vertical="center" wrapText="1"/>
    </xf>
    <xf numFmtId="0" fontId="30" fillId="0" borderId="22" xfId="1" applyFont="1" applyBorder="1" applyAlignment="1">
      <alignment horizontal="center" vertical="center" wrapText="1"/>
    </xf>
    <xf numFmtId="0" fontId="30" fillId="0" borderId="23" xfId="1" applyFont="1" applyBorder="1" applyAlignment="1">
      <alignment horizontal="center" vertical="center" wrapText="1"/>
    </xf>
    <xf numFmtId="0" fontId="30" fillId="0" borderId="24" xfId="1" applyFont="1" applyBorder="1" applyAlignment="1">
      <alignment horizontal="center" vertical="center" wrapText="1"/>
    </xf>
    <xf numFmtId="0" fontId="24" fillId="0" borderId="19" xfId="1" applyFont="1" applyBorder="1" applyAlignment="1">
      <alignment horizontal="left" vertical="center" wrapText="1"/>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24" fillId="0" borderId="28" xfId="1" applyFont="1" applyBorder="1" applyAlignment="1">
      <alignment horizontal="left" vertical="center" wrapText="1"/>
    </xf>
    <xf numFmtId="0" fontId="24" fillId="0" borderId="12" xfId="1" applyFont="1" applyAlignment="1">
      <alignment horizontal="left" vertical="center" wrapText="1"/>
    </xf>
    <xf numFmtId="0" fontId="24" fillId="0" borderId="29" xfId="1" applyFont="1" applyBorder="1" applyAlignment="1">
      <alignment horizontal="left" vertical="center" wrapText="1"/>
    </xf>
    <xf numFmtId="0" fontId="24" fillId="0" borderId="25" xfId="1" applyFont="1" applyBorder="1" applyAlignment="1">
      <alignment horizontal="left" vertical="center" wrapText="1"/>
    </xf>
    <xf numFmtId="0" fontId="24" fillId="0" borderId="26" xfId="1" applyFont="1" applyBorder="1" applyAlignment="1">
      <alignment horizontal="left" vertical="center" wrapText="1"/>
    </xf>
    <xf numFmtId="0" fontId="24" fillId="0" borderId="27" xfId="1" applyFont="1" applyBorder="1" applyAlignment="1">
      <alignment horizontal="left" vertical="center" wrapText="1"/>
    </xf>
    <xf numFmtId="165" fontId="24" fillId="0" borderId="27" xfId="2" applyFont="1" applyBorder="1" applyAlignment="1">
      <alignment horizontal="center" vertical="center" wrapText="1"/>
    </xf>
    <xf numFmtId="0" fontId="25" fillId="26" borderId="19" xfId="1" applyFont="1" applyFill="1" applyBorder="1" applyAlignment="1">
      <alignment horizontal="center" vertical="center" wrapText="1"/>
    </xf>
    <xf numFmtId="0" fontId="25" fillId="26" borderId="20" xfId="1" applyFont="1" applyFill="1" applyBorder="1" applyAlignment="1">
      <alignment horizontal="center" vertical="center" wrapText="1"/>
    </xf>
    <xf numFmtId="0" fontId="25" fillId="26" borderId="21" xfId="1" applyFont="1" applyFill="1" applyBorder="1" applyAlignment="1">
      <alignment horizontal="center" vertical="center" wrapText="1"/>
    </xf>
    <xf numFmtId="0" fontId="25" fillId="26" borderId="28" xfId="1" applyFont="1" applyFill="1" applyBorder="1" applyAlignment="1">
      <alignment horizontal="center" vertical="center" wrapText="1"/>
    </xf>
    <xf numFmtId="0" fontId="25" fillId="26" borderId="12" xfId="1" applyFont="1" applyFill="1" applyAlignment="1">
      <alignment horizontal="center" vertical="center" wrapText="1"/>
    </xf>
    <xf numFmtId="0" fontId="25" fillId="26" borderId="29" xfId="1" applyFont="1" applyFill="1" applyBorder="1" applyAlignment="1">
      <alignment horizontal="center" vertical="center" wrapText="1"/>
    </xf>
    <xf numFmtId="0" fontId="25" fillId="26" borderId="30" xfId="1" applyFont="1" applyFill="1" applyBorder="1" applyAlignment="1">
      <alignment horizontal="center" vertical="center" wrapText="1"/>
    </xf>
    <xf numFmtId="0" fontId="25" fillId="26" borderId="31" xfId="1" applyFont="1" applyFill="1" applyBorder="1" applyAlignment="1">
      <alignment horizontal="center" vertical="center" wrapText="1"/>
    </xf>
    <xf numFmtId="0" fontId="19" fillId="26" borderId="19" xfId="1" applyFont="1" applyFill="1" applyBorder="1" applyAlignment="1">
      <alignment horizontal="center" vertical="center"/>
    </xf>
    <xf numFmtId="0" fontId="19" fillId="26" borderId="20" xfId="1" applyFont="1" applyFill="1" applyBorder="1" applyAlignment="1">
      <alignment horizontal="center" vertical="center"/>
    </xf>
    <xf numFmtId="0" fontId="19" fillId="26" borderId="21" xfId="1" applyFont="1" applyFill="1" applyBorder="1" applyAlignment="1">
      <alignment horizontal="center" vertical="center"/>
    </xf>
    <xf numFmtId="0" fontId="19" fillId="26" borderId="22" xfId="1" applyFont="1" applyFill="1" applyBorder="1" applyAlignment="1">
      <alignment horizontal="center" vertical="center"/>
    </xf>
    <xf numFmtId="0" fontId="19" fillId="26" borderId="23" xfId="1" applyFont="1" applyFill="1" applyBorder="1" applyAlignment="1">
      <alignment horizontal="center" vertical="center"/>
    </xf>
    <xf numFmtId="0" fontId="19" fillId="26" borderId="24" xfId="1" applyFont="1" applyFill="1" applyBorder="1" applyAlignment="1">
      <alignment horizontal="center" vertical="center"/>
    </xf>
    <xf numFmtId="0" fontId="19" fillId="26" borderId="18" xfId="1" applyFont="1" applyFill="1" applyBorder="1" applyAlignment="1">
      <alignment horizontal="center" vertical="center"/>
    </xf>
    <xf numFmtId="0" fontId="19" fillId="26" borderId="25" xfId="1" applyFont="1" applyFill="1" applyBorder="1" applyAlignment="1">
      <alignment horizontal="center" vertical="center"/>
    </xf>
    <xf numFmtId="0" fontId="19" fillId="26" borderId="26" xfId="1" applyFont="1" applyFill="1" applyBorder="1" applyAlignment="1">
      <alignment horizontal="center" vertical="center"/>
    </xf>
    <xf numFmtId="0" fontId="19" fillId="26" borderId="27" xfId="1" applyFont="1" applyFill="1" applyBorder="1" applyAlignment="1">
      <alignment horizontal="center" vertical="center"/>
    </xf>
    <xf numFmtId="0" fontId="19" fillId="26" borderId="28" xfId="1" applyFont="1" applyFill="1" applyBorder="1" applyAlignment="1">
      <alignment horizontal="center" vertical="center"/>
    </xf>
    <xf numFmtId="0" fontId="19" fillId="26" borderId="12" xfId="1" applyFont="1" applyFill="1" applyAlignment="1">
      <alignment horizontal="center" vertical="center"/>
    </xf>
    <xf numFmtId="0" fontId="19" fillId="26" borderId="29" xfId="1" applyFont="1" applyFill="1" applyBorder="1" applyAlignment="1">
      <alignment horizontal="center" vertical="center"/>
    </xf>
    <xf numFmtId="0" fontId="21" fillId="19" borderId="18" xfId="1" applyFont="1" applyFill="1" applyBorder="1" applyAlignment="1">
      <alignment horizontal="left" vertical="center" wrapText="1"/>
    </xf>
    <xf numFmtId="0" fontId="21" fillId="19" borderId="18" xfId="1" applyFont="1" applyFill="1" applyBorder="1" applyAlignment="1">
      <alignment horizontal="left" vertical="center"/>
    </xf>
    <xf numFmtId="0" fontId="21" fillId="19" borderId="25" xfId="1" applyFont="1" applyFill="1" applyBorder="1" applyAlignment="1">
      <alignment horizontal="left" vertical="center"/>
    </xf>
    <xf numFmtId="0" fontId="21" fillId="19" borderId="26" xfId="1" applyFont="1" applyFill="1" applyBorder="1" applyAlignment="1">
      <alignment horizontal="left" vertical="center"/>
    </xf>
    <xf numFmtId="0" fontId="21" fillId="19" borderId="27" xfId="1" applyFont="1" applyFill="1" applyBorder="1" applyAlignment="1">
      <alignment horizontal="left" vertical="center"/>
    </xf>
    <xf numFmtId="0" fontId="24" fillId="24" borderId="30" xfId="1" applyFont="1" applyFill="1" applyBorder="1" applyAlignment="1">
      <alignment horizontal="center" vertical="center" wrapText="1"/>
    </xf>
    <xf numFmtId="0" fontId="26" fillId="24" borderId="18" xfId="1" applyFont="1" applyFill="1" applyBorder="1" applyAlignment="1">
      <alignment horizontal="center" vertical="center" wrapText="1"/>
    </xf>
    <xf numFmtId="0" fontId="24" fillId="26" borderId="20" xfId="1" applyFont="1" applyFill="1" applyBorder="1" applyAlignment="1">
      <alignment horizontal="center" vertical="center" wrapText="1"/>
    </xf>
    <xf numFmtId="0" fontId="24" fillId="26" borderId="12" xfId="1" applyFont="1" applyFill="1" applyAlignment="1">
      <alignment horizontal="center" vertical="center" wrapText="1"/>
    </xf>
    <xf numFmtId="0" fontId="24" fillId="0" borderId="18" xfId="1" applyFont="1" applyBorder="1" applyAlignment="1">
      <alignment horizontal="center" vertical="center"/>
    </xf>
    <xf numFmtId="0" fontId="24" fillId="0" borderId="30" xfId="1" applyFont="1" applyBorder="1" applyAlignment="1">
      <alignment horizontal="center" vertical="center"/>
    </xf>
    <xf numFmtId="0" fontId="24" fillId="0" borderId="31" xfId="1" applyFont="1" applyBorder="1" applyAlignment="1">
      <alignment horizontal="center" vertical="center"/>
    </xf>
    <xf numFmtId="0" fontId="24" fillId="0" borderId="30" xfId="1" applyFont="1" applyBorder="1" applyAlignment="1">
      <alignment horizontal="center" vertical="center" wrapText="1"/>
    </xf>
    <xf numFmtId="0" fontId="24" fillId="0" borderId="31" xfId="1" applyFont="1" applyBorder="1" applyAlignment="1">
      <alignment horizontal="center" vertical="center" wrapText="1"/>
    </xf>
    <xf numFmtId="0" fontId="30" fillId="0" borderId="18" xfId="1" applyFont="1" applyBorder="1" applyAlignment="1">
      <alignment horizontal="center" vertical="center" wrapText="1"/>
    </xf>
    <xf numFmtId="0" fontId="42" fillId="0" borderId="30" xfId="0" applyFont="1" applyBorder="1" applyAlignment="1">
      <alignment horizontal="center" vertical="center" wrapText="1"/>
    </xf>
    <xf numFmtId="0" fontId="42" fillId="0" borderId="32" xfId="0" applyFont="1" applyBorder="1" applyAlignment="1">
      <alignment horizontal="center" vertical="center" wrapText="1"/>
    </xf>
    <xf numFmtId="0" fontId="19" fillId="31" borderId="19" xfId="3" applyFont="1" applyFill="1" applyBorder="1" applyAlignment="1">
      <alignment horizontal="center" vertical="center"/>
    </xf>
    <xf numFmtId="0" fontId="19" fillId="31" borderId="20" xfId="3" applyFont="1" applyFill="1" applyBorder="1" applyAlignment="1">
      <alignment horizontal="center" vertical="center"/>
    </xf>
    <xf numFmtId="0" fontId="19" fillId="31" borderId="21" xfId="3" applyFont="1" applyFill="1" applyBorder="1" applyAlignment="1">
      <alignment horizontal="center" vertical="center"/>
    </xf>
    <xf numFmtId="0" fontId="19" fillId="31" borderId="22" xfId="3" applyFont="1" applyFill="1" applyBorder="1" applyAlignment="1">
      <alignment horizontal="center" vertical="center"/>
    </xf>
    <xf numFmtId="0" fontId="19" fillId="31" borderId="23" xfId="3" applyFont="1" applyFill="1" applyBorder="1" applyAlignment="1">
      <alignment horizontal="center" vertical="center"/>
    </xf>
    <xf numFmtId="0" fontId="19" fillId="31" borderId="24" xfId="3" applyFont="1" applyFill="1" applyBorder="1" applyAlignment="1">
      <alignment horizontal="center" vertical="center"/>
    </xf>
    <xf numFmtId="0" fontId="19" fillId="31" borderId="18" xfId="3" applyFont="1" applyFill="1" applyBorder="1" applyAlignment="1">
      <alignment horizontal="center" vertical="center"/>
    </xf>
    <xf numFmtId="0" fontId="19" fillId="31" borderId="25" xfId="3" applyFont="1" applyFill="1" applyBorder="1" applyAlignment="1">
      <alignment horizontal="center" vertical="center"/>
    </xf>
    <xf numFmtId="0" fontId="19" fillId="31" borderId="26" xfId="3" applyFont="1" applyFill="1" applyBorder="1" applyAlignment="1">
      <alignment horizontal="center" vertical="center"/>
    </xf>
    <xf numFmtId="0" fontId="19" fillId="31" borderId="27" xfId="3" applyFont="1" applyFill="1" applyBorder="1" applyAlignment="1">
      <alignment horizontal="center" vertical="center"/>
    </xf>
    <xf numFmtId="0" fontId="19" fillId="31" borderId="25" xfId="3" applyFont="1" applyFill="1" applyBorder="1" applyAlignment="1">
      <alignment horizontal="left" vertical="center"/>
    </xf>
    <xf numFmtId="0" fontId="19" fillId="31" borderId="26" xfId="3" applyFont="1" applyFill="1" applyBorder="1" applyAlignment="1">
      <alignment horizontal="left" vertical="center"/>
    </xf>
    <xf numFmtId="0" fontId="19" fillId="31" borderId="27" xfId="3" applyFont="1" applyFill="1" applyBorder="1" applyAlignment="1">
      <alignment horizontal="left" vertical="center"/>
    </xf>
    <xf numFmtId="0" fontId="19" fillId="31" borderId="28" xfId="3" applyFont="1" applyFill="1" applyBorder="1" applyAlignment="1">
      <alignment horizontal="center" vertical="center"/>
    </xf>
    <xf numFmtId="0" fontId="19" fillId="31" borderId="12" xfId="3" applyFont="1" applyFill="1" applyAlignment="1">
      <alignment horizontal="center" vertical="center"/>
    </xf>
    <xf numFmtId="0" fontId="19" fillId="31" borderId="29" xfId="3" applyFont="1" applyFill="1" applyBorder="1" applyAlignment="1">
      <alignment horizontal="center" vertical="center"/>
    </xf>
    <xf numFmtId="0" fontId="19" fillId="31" borderId="18" xfId="3" applyFont="1" applyFill="1" applyBorder="1" applyAlignment="1">
      <alignment horizontal="center" vertical="center" wrapText="1"/>
    </xf>
    <xf numFmtId="0" fontId="24" fillId="24" borderId="18" xfId="3" applyFont="1" applyFill="1" applyBorder="1" applyAlignment="1">
      <alignment horizontal="center" vertical="center" wrapText="1"/>
    </xf>
    <xf numFmtId="0" fontId="24" fillId="31" borderId="18" xfId="3" applyFont="1" applyFill="1" applyBorder="1" applyAlignment="1">
      <alignment horizontal="center" vertical="center" wrapText="1"/>
    </xf>
    <xf numFmtId="0" fontId="25" fillId="31" borderId="18" xfId="3" applyFont="1" applyFill="1" applyBorder="1" applyAlignment="1">
      <alignment horizontal="center" vertical="center" wrapText="1"/>
    </xf>
    <xf numFmtId="0" fontId="31" fillId="41" borderId="18" xfId="3" applyFont="1" applyFill="1" applyBorder="1" applyAlignment="1">
      <alignment horizontal="center" vertical="center" wrapText="1"/>
    </xf>
    <xf numFmtId="0" fontId="25" fillId="31" borderId="30" xfId="3" applyFont="1" applyFill="1" applyBorder="1" applyAlignment="1">
      <alignment horizontal="center" vertical="center" wrapText="1"/>
    </xf>
    <xf numFmtId="0" fontId="25" fillId="31" borderId="31" xfId="3" applyFont="1" applyFill="1" applyBorder="1" applyAlignment="1">
      <alignment horizontal="center" vertical="center" wrapText="1"/>
    </xf>
    <xf numFmtId="0" fontId="21" fillId="0" borderId="18" xfId="4" applyFont="1" applyBorder="1" applyAlignment="1">
      <alignment horizontal="center" vertical="center"/>
    </xf>
    <xf numFmtId="0" fontId="26" fillId="0" borderId="18" xfId="4" applyFont="1" applyBorder="1" applyAlignment="1">
      <alignment horizontal="center" vertical="center"/>
    </xf>
  </cellXfs>
  <cellStyles count="6">
    <cellStyle name="Moneda" xfId="5" builtinId="4"/>
    <cellStyle name="Moneda [0] 2" xfId="2"/>
    <cellStyle name="Normal" xfId="0" builtinId="0"/>
    <cellStyle name="Normal 2" xfId="1"/>
    <cellStyle name="Normal 3" xfId="3"/>
    <cellStyle name="Normal 4" xfId="4"/>
  </cellStyles>
  <dxfs count="24">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mescobarg@car.gov.co" TargetMode="External"/><Relationship Id="rId1" Type="http://schemas.openxmlformats.org/officeDocument/2006/relationships/hyperlink" Target="mailto:sbuitragom@car.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20"/>
  <sheetViews>
    <sheetView view="pageBreakPreview" zoomScale="70" zoomScaleNormal="30" zoomScaleSheetLayoutView="70" workbookViewId="0">
      <selection activeCell="D136" sqref="D136"/>
    </sheetView>
  </sheetViews>
  <sheetFormatPr baseColWidth="10" defaultColWidth="12.59765625" defaultRowHeight="15" customHeight="1"/>
  <cols>
    <col min="1" max="1" width="38.59765625" customWidth="1"/>
    <col min="2" max="2" width="12.5" customWidth="1"/>
    <col min="3" max="3" width="13.69921875" customWidth="1"/>
    <col min="4" max="4" width="11.09765625" customWidth="1"/>
    <col min="5" max="5" width="9.5" customWidth="1"/>
    <col min="6" max="6" width="16.19921875" customWidth="1"/>
    <col min="7" max="7" width="57.19921875" customWidth="1"/>
    <col min="8" max="8" width="4" customWidth="1"/>
    <col min="9" max="12" width="6.5" customWidth="1"/>
    <col min="13" max="13" width="6.69921875" customWidth="1"/>
    <col min="14" max="14" width="8.19921875" customWidth="1"/>
    <col min="15" max="15" width="7.69921875" customWidth="1"/>
    <col min="16" max="16" width="5.09765625" customWidth="1"/>
    <col min="17" max="17" width="6.5" customWidth="1"/>
    <col min="18" max="18" width="6.09765625" customWidth="1"/>
    <col min="19" max="19" width="4.5" customWidth="1"/>
    <col min="20" max="20" width="15.59765625" customWidth="1"/>
    <col min="21" max="21" width="15.19921875" customWidth="1"/>
    <col min="22" max="22" width="16.09765625" customWidth="1"/>
    <col min="23" max="23" width="13.19921875" customWidth="1"/>
    <col min="24" max="24" width="16.09765625" customWidth="1"/>
    <col min="25" max="25" width="13.19921875" customWidth="1"/>
    <col min="26" max="26" width="22" customWidth="1"/>
    <col min="27" max="27" width="34.09765625" customWidth="1"/>
    <col min="28" max="28" width="39" customWidth="1"/>
    <col min="29" max="29" width="50.09765625" customWidth="1"/>
    <col min="30" max="30" width="30" customWidth="1"/>
    <col min="31" max="31" width="47.19921875" customWidth="1"/>
    <col min="32" max="32" width="43.69921875" customWidth="1"/>
    <col min="33" max="33" width="40.69921875" customWidth="1"/>
    <col min="34" max="34" width="31.09765625" customWidth="1"/>
    <col min="35" max="35" width="39.09765625" customWidth="1"/>
    <col min="36" max="36" width="59.69921875" customWidth="1"/>
    <col min="37" max="37" width="55" customWidth="1"/>
    <col min="38" max="39" width="50" customWidth="1"/>
    <col min="40" max="40" width="34.19921875" customWidth="1"/>
    <col min="41" max="41" width="39.09765625" customWidth="1"/>
    <col min="42" max="42" width="50.19921875" customWidth="1"/>
    <col min="43" max="43" width="22.69921875" customWidth="1"/>
    <col min="44" max="44" width="20.59765625" customWidth="1"/>
    <col min="45" max="45" width="50.59765625" customWidth="1"/>
  </cols>
  <sheetData>
    <row r="1" spans="1:45" ht="107.7" customHeight="1" thickBot="1">
      <c r="A1" s="1" t="s">
        <v>0</v>
      </c>
      <c r="B1" s="252" t="s">
        <v>1</v>
      </c>
      <c r="C1" s="251"/>
      <c r="D1" s="253" t="s">
        <v>2</v>
      </c>
      <c r="E1" s="250"/>
      <c r="F1" s="250"/>
      <c r="G1" s="251"/>
      <c r="H1" s="254" t="s">
        <v>3</v>
      </c>
      <c r="I1" s="255"/>
      <c r="J1" s="255"/>
      <c r="K1" s="255"/>
      <c r="L1" s="256"/>
      <c r="M1" s="257" t="s">
        <v>4</v>
      </c>
      <c r="N1" s="255"/>
      <c r="O1" s="256"/>
      <c r="P1" s="252" t="s">
        <v>5</v>
      </c>
      <c r="Q1" s="250"/>
      <c r="R1" s="250"/>
      <c r="S1" s="251"/>
      <c r="T1" s="258" t="s">
        <v>6</v>
      </c>
      <c r="U1" s="250"/>
      <c r="V1" s="251"/>
      <c r="W1" s="259" t="s">
        <v>7</v>
      </c>
      <c r="X1" s="260"/>
      <c r="Y1" s="260"/>
      <c r="Z1" s="261"/>
      <c r="AA1" s="262" t="s">
        <v>8</v>
      </c>
      <c r="AB1" s="250"/>
      <c r="AC1" s="251"/>
      <c r="AD1" s="263" t="s">
        <v>9</v>
      </c>
      <c r="AE1" s="264"/>
      <c r="AF1" s="264"/>
      <c r="AG1" s="265" t="s">
        <v>10</v>
      </c>
      <c r="AH1" s="250"/>
      <c r="AI1" s="251"/>
      <c r="AJ1" s="266" t="s">
        <v>11</v>
      </c>
      <c r="AK1" s="250"/>
      <c r="AL1" s="250"/>
      <c r="AM1" s="251"/>
      <c r="AN1" s="249" t="s">
        <v>12</v>
      </c>
      <c r="AO1" s="250"/>
      <c r="AP1" s="251"/>
      <c r="AQ1" s="246" t="s">
        <v>13</v>
      </c>
      <c r="AR1" s="247"/>
      <c r="AS1" s="248"/>
    </row>
    <row r="2" spans="1:45" ht="75" customHeight="1" thickBot="1">
      <c r="A2" s="1" t="s">
        <v>14</v>
      </c>
      <c r="B2" s="2" t="s">
        <v>15</v>
      </c>
      <c r="C2" s="2" t="s">
        <v>16</v>
      </c>
      <c r="D2" s="3" t="s">
        <v>17</v>
      </c>
      <c r="E2" s="3" t="s">
        <v>18</v>
      </c>
      <c r="F2" s="3" t="s">
        <v>19</v>
      </c>
      <c r="G2" s="3" t="s">
        <v>20</v>
      </c>
      <c r="H2" s="4" t="s">
        <v>21</v>
      </c>
      <c r="I2" s="4" t="s">
        <v>22</v>
      </c>
      <c r="J2" s="4" t="s">
        <v>23</v>
      </c>
      <c r="K2" s="4" t="s">
        <v>24</v>
      </c>
      <c r="L2" s="4" t="s">
        <v>25</v>
      </c>
      <c r="M2" s="5" t="s">
        <v>26</v>
      </c>
      <c r="N2" s="5" t="s">
        <v>27</v>
      </c>
      <c r="O2" s="5" t="s">
        <v>28</v>
      </c>
      <c r="P2" s="2" t="s">
        <v>29</v>
      </c>
      <c r="Q2" s="2" t="s">
        <v>30</v>
      </c>
      <c r="R2" s="2" t="s">
        <v>31</v>
      </c>
      <c r="S2" s="2" t="s">
        <v>19</v>
      </c>
      <c r="T2" s="6" t="s">
        <v>30</v>
      </c>
      <c r="U2" s="6" t="s">
        <v>32</v>
      </c>
      <c r="V2" s="6" t="s">
        <v>33</v>
      </c>
      <c r="W2" s="7" t="s">
        <v>34</v>
      </c>
      <c r="X2" s="8" t="s">
        <v>30</v>
      </c>
      <c r="Y2" s="8" t="s">
        <v>31</v>
      </c>
      <c r="Z2" s="8" t="s">
        <v>19</v>
      </c>
      <c r="AA2" s="49" t="s">
        <v>35</v>
      </c>
      <c r="AB2" s="49" t="s">
        <v>36</v>
      </c>
      <c r="AC2" s="49" t="s">
        <v>37</v>
      </c>
      <c r="AD2" s="50" t="s">
        <v>32</v>
      </c>
      <c r="AE2" s="50" t="s">
        <v>38</v>
      </c>
      <c r="AF2" s="51" t="s">
        <v>33</v>
      </c>
      <c r="AG2" s="52" t="s">
        <v>30</v>
      </c>
      <c r="AH2" s="52" t="s">
        <v>32</v>
      </c>
      <c r="AI2" s="53" t="s">
        <v>33</v>
      </c>
      <c r="AJ2" s="54" t="s">
        <v>30</v>
      </c>
      <c r="AK2" s="55" t="s">
        <v>39</v>
      </c>
      <c r="AL2" s="55" t="s">
        <v>33</v>
      </c>
      <c r="AM2" s="55" t="s">
        <v>40</v>
      </c>
      <c r="AN2" s="56" t="s">
        <v>30</v>
      </c>
      <c r="AO2" s="56" t="s">
        <v>32</v>
      </c>
      <c r="AP2" s="56" t="s">
        <v>33</v>
      </c>
      <c r="AQ2" s="213" t="s">
        <v>41</v>
      </c>
      <c r="AR2" s="213" t="s">
        <v>42</v>
      </c>
      <c r="AS2" s="214" t="s">
        <v>43</v>
      </c>
    </row>
    <row r="3" spans="1:45" ht="268.5" customHeight="1">
      <c r="A3" s="215" t="s">
        <v>44</v>
      </c>
      <c r="B3" s="9" t="s">
        <v>45</v>
      </c>
      <c r="C3" s="10" t="s">
        <v>46</v>
      </c>
      <c r="D3" s="11" t="s">
        <v>47</v>
      </c>
      <c r="E3" s="11" t="s">
        <v>48</v>
      </c>
      <c r="F3" s="10" t="s">
        <v>49</v>
      </c>
      <c r="G3" s="10" t="s">
        <v>50</v>
      </c>
      <c r="H3" s="12" t="s">
        <v>51</v>
      </c>
      <c r="I3" s="12" t="s">
        <v>52</v>
      </c>
      <c r="J3" s="13" t="s">
        <v>53</v>
      </c>
      <c r="K3" s="13" t="s">
        <v>54</v>
      </c>
      <c r="L3" s="13" t="s">
        <v>55</v>
      </c>
      <c r="M3" s="14" t="s">
        <v>56</v>
      </c>
      <c r="N3" s="14" t="s">
        <v>57</v>
      </c>
      <c r="O3" s="14" t="s">
        <v>58</v>
      </c>
      <c r="P3" s="15" t="s">
        <v>59</v>
      </c>
      <c r="Q3" s="15" t="s">
        <v>60</v>
      </c>
      <c r="R3" s="15" t="s">
        <v>61</v>
      </c>
      <c r="S3" s="16" t="s">
        <v>62</v>
      </c>
      <c r="T3" s="17" t="s">
        <v>63</v>
      </c>
      <c r="U3" s="17" t="s">
        <v>64</v>
      </c>
      <c r="V3" s="17" t="s">
        <v>65</v>
      </c>
      <c r="W3" s="18" t="s">
        <v>66</v>
      </c>
      <c r="X3" s="48" t="s">
        <v>67</v>
      </c>
      <c r="Y3" s="18" t="s">
        <v>68</v>
      </c>
      <c r="Z3" s="216" t="s">
        <v>69</v>
      </c>
      <c r="AA3" s="217" t="s">
        <v>70</v>
      </c>
      <c r="AB3" s="217" t="s">
        <v>70</v>
      </c>
      <c r="AC3" s="217" t="s">
        <v>70</v>
      </c>
      <c r="AD3" s="20" t="s">
        <v>71</v>
      </c>
      <c r="AE3" s="23"/>
      <c r="AF3" s="72" t="s">
        <v>72</v>
      </c>
      <c r="AG3" s="217" t="s">
        <v>70</v>
      </c>
      <c r="AH3" s="217" t="s">
        <v>70</v>
      </c>
      <c r="AI3" s="217" t="s">
        <v>70</v>
      </c>
      <c r="AJ3" s="217" t="s">
        <v>70</v>
      </c>
      <c r="AK3" s="217" t="s">
        <v>70</v>
      </c>
      <c r="AL3" s="217" t="s">
        <v>70</v>
      </c>
      <c r="AM3" s="217" t="s">
        <v>70</v>
      </c>
      <c r="AN3" s="217" t="s">
        <v>70</v>
      </c>
      <c r="AO3" s="217" t="s">
        <v>70</v>
      </c>
      <c r="AP3" s="217" t="s">
        <v>70</v>
      </c>
      <c r="AQ3" s="117" t="s">
        <v>73</v>
      </c>
      <c r="AR3" s="157" t="s">
        <v>74</v>
      </c>
      <c r="AS3" s="158" t="s">
        <v>75</v>
      </c>
    </row>
    <row r="4" spans="1:45" ht="268.5" customHeight="1">
      <c r="A4" s="215" t="s">
        <v>44</v>
      </c>
      <c r="B4" s="9" t="s">
        <v>45</v>
      </c>
      <c r="C4" s="10" t="s">
        <v>46</v>
      </c>
      <c r="D4" s="11" t="s">
        <v>47</v>
      </c>
      <c r="E4" s="11" t="s">
        <v>48</v>
      </c>
      <c r="F4" s="10" t="s">
        <v>49</v>
      </c>
      <c r="G4" s="10" t="s">
        <v>50</v>
      </c>
      <c r="H4" s="12" t="s">
        <v>51</v>
      </c>
      <c r="I4" s="12" t="s">
        <v>76</v>
      </c>
      <c r="J4" s="13" t="s">
        <v>77</v>
      </c>
      <c r="K4" s="13" t="s">
        <v>54</v>
      </c>
      <c r="L4" s="13" t="s">
        <v>78</v>
      </c>
      <c r="M4" s="14" t="s">
        <v>56</v>
      </c>
      <c r="N4" s="14" t="s">
        <v>57</v>
      </c>
      <c r="O4" s="14" t="s">
        <v>79</v>
      </c>
      <c r="P4" s="15" t="s">
        <v>80</v>
      </c>
      <c r="Q4" s="15" t="s">
        <v>81</v>
      </c>
      <c r="R4" s="15" t="s">
        <v>82</v>
      </c>
      <c r="S4" s="16" t="s">
        <v>83</v>
      </c>
      <c r="T4" s="17" t="s">
        <v>63</v>
      </c>
      <c r="U4" s="17" t="s">
        <v>64</v>
      </c>
      <c r="V4" s="17" t="s">
        <v>65</v>
      </c>
      <c r="W4" s="18" t="s">
        <v>66</v>
      </c>
      <c r="X4" s="18" t="s">
        <v>67</v>
      </c>
      <c r="Y4" s="90" t="s">
        <v>68</v>
      </c>
      <c r="Z4" s="18" t="s">
        <v>84</v>
      </c>
      <c r="AA4" s="217" t="s">
        <v>70</v>
      </c>
      <c r="AB4" s="217" t="s">
        <v>70</v>
      </c>
      <c r="AC4" s="217" t="s">
        <v>70</v>
      </c>
      <c r="AD4" s="217" t="s">
        <v>70</v>
      </c>
      <c r="AE4" s="217" t="s">
        <v>70</v>
      </c>
      <c r="AF4" s="217" t="s">
        <v>70</v>
      </c>
      <c r="AG4" s="217" t="s">
        <v>70</v>
      </c>
      <c r="AH4" s="217" t="s">
        <v>70</v>
      </c>
      <c r="AI4" s="217" t="s">
        <v>70</v>
      </c>
      <c r="AJ4" s="217" t="s">
        <v>70</v>
      </c>
      <c r="AK4" s="217" t="s">
        <v>70</v>
      </c>
      <c r="AL4" s="217" t="s">
        <v>70</v>
      </c>
      <c r="AM4" s="217" t="s">
        <v>70</v>
      </c>
      <c r="AN4" s="217" t="s">
        <v>70</v>
      </c>
      <c r="AO4" s="217" t="s">
        <v>70</v>
      </c>
      <c r="AP4" s="217" t="s">
        <v>70</v>
      </c>
      <c r="AQ4" s="217" t="s">
        <v>70</v>
      </c>
      <c r="AR4" s="217" t="s">
        <v>70</v>
      </c>
      <c r="AS4" s="217" t="s">
        <v>70</v>
      </c>
    </row>
    <row r="5" spans="1:45" ht="245.25" customHeight="1">
      <c r="A5" s="215" t="s">
        <v>44</v>
      </c>
      <c r="B5" s="9" t="s">
        <v>45</v>
      </c>
      <c r="C5" s="10" t="s">
        <v>46</v>
      </c>
      <c r="D5" s="11" t="s">
        <v>47</v>
      </c>
      <c r="E5" s="11" t="s">
        <v>48</v>
      </c>
      <c r="F5" s="10" t="s">
        <v>49</v>
      </c>
      <c r="G5" s="10" t="s">
        <v>50</v>
      </c>
      <c r="H5" s="12" t="s">
        <v>51</v>
      </c>
      <c r="I5" s="12" t="s">
        <v>76</v>
      </c>
      <c r="J5" s="13" t="s">
        <v>77</v>
      </c>
      <c r="K5" s="13" t="s">
        <v>54</v>
      </c>
      <c r="L5" s="13" t="s">
        <v>78</v>
      </c>
      <c r="M5" s="14" t="s">
        <v>56</v>
      </c>
      <c r="N5" s="14" t="s">
        <v>57</v>
      </c>
      <c r="O5" s="14" t="s">
        <v>79</v>
      </c>
      <c r="P5" s="15" t="s">
        <v>80</v>
      </c>
      <c r="Q5" s="15" t="s">
        <v>81</v>
      </c>
      <c r="R5" s="15" t="s">
        <v>82</v>
      </c>
      <c r="S5" s="16" t="s">
        <v>83</v>
      </c>
      <c r="T5" s="17" t="s">
        <v>63</v>
      </c>
      <c r="U5" s="17" t="s">
        <v>64</v>
      </c>
      <c r="V5" s="17" t="s">
        <v>65</v>
      </c>
      <c r="W5" s="18" t="s">
        <v>66</v>
      </c>
      <c r="X5" s="18" t="s">
        <v>67</v>
      </c>
      <c r="Y5" s="18" t="s">
        <v>68</v>
      </c>
      <c r="Z5" s="90" t="s">
        <v>85</v>
      </c>
      <c r="AA5" s="217" t="s">
        <v>70</v>
      </c>
      <c r="AB5" s="217" t="s">
        <v>70</v>
      </c>
      <c r="AC5" s="217" t="s">
        <v>70</v>
      </c>
      <c r="AD5" s="19" t="s">
        <v>86</v>
      </c>
      <c r="AE5" s="21" t="s">
        <v>87</v>
      </c>
      <c r="AF5" s="22" t="s">
        <v>88</v>
      </c>
      <c r="AG5" s="217" t="s">
        <v>70</v>
      </c>
      <c r="AH5" s="217" t="s">
        <v>70</v>
      </c>
      <c r="AI5" s="217" t="s">
        <v>70</v>
      </c>
      <c r="AJ5" s="217" t="s">
        <v>70</v>
      </c>
      <c r="AK5" s="217" t="s">
        <v>70</v>
      </c>
      <c r="AL5" s="217" t="s">
        <v>70</v>
      </c>
      <c r="AM5" s="217" t="s">
        <v>70</v>
      </c>
      <c r="AN5" s="217" t="s">
        <v>70</v>
      </c>
      <c r="AO5" s="217" t="s">
        <v>70</v>
      </c>
      <c r="AP5" s="217" t="s">
        <v>70</v>
      </c>
      <c r="AQ5" s="217" t="s">
        <v>70</v>
      </c>
      <c r="AR5" s="217" t="s">
        <v>70</v>
      </c>
      <c r="AS5" s="217" t="s">
        <v>70</v>
      </c>
    </row>
    <row r="6" spans="1:45" ht="225.75" customHeight="1">
      <c r="A6" s="215" t="s">
        <v>89</v>
      </c>
      <c r="B6" s="9" t="s">
        <v>45</v>
      </c>
      <c r="C6" s="10" t="s">
        <v>90</v>
      </c>
      <c r="D6" s="11" t="s">
        <v>91</v>
      </c>
      <c r="E6" s="11" t="s">
        <v>92</v>
      </c>
      <c r="F6" s="10" t="s">
        <v>93</v>
      </c>
      <c r="G6" s="10" t="s">
        <v>94</v>
      </c>
      <c r="H6" s="12" t="s">
        <v>95</v>
      </c>
      <c r="I6" s="12" t="s">
        <v>96</v>
      </c>
      <c r="J6" s="13" t="s">
        <v>97</v>
      </c>
      <c r="K6" s="12" t="s">
        <v>98</v>
      </c>
      <c r="L6" s="13" t="s">
        <v>99</v>
      </c>
      <c r="M6" s="14" t="s">
        <v>100</v>
      </c>
      <c r="N6" s="14" t="s">
        <v>101</v>
      </c>
      <c r="O6" s="14" t="s">
        <v>102</v>
      </c>
      <c r="P6" s="15" t="s">
        <v>80</v>
      </c>
      <c r="Q6" s="15" t="s">
        <v>103</v>
      </c>
      <c r="R6" s="15" t="s">
        <v>104</v>
      </c>
      <c r="S6" s="16" t="s">
        <v>105</v>
      </c>
      <c r="T6" s="217" t="s">
        <v>70</v>
      </c>
      <c r="U6" s="217" t="s">
        <v>70</v>
      </c>
      <c r="V6" s="217" t="s">
        <v>70</v>
      </c>
      <c r="W6" s="217" t="s">
        <v>70</v>
      </c>
      <c r="X6" s="217" t="s">
        <v>70</v>
      </c>
      <c r="Y6" s="217" t="s">
        <v>70</v>
      </c>
      <c r="Z6" s="217" t="s">
        <v>70</v>
      </c>
      <c r="AA6" s="217" t="s">
        <v>70</v>
      </c>
      <c r="AB6" s="217" t="s">
        <v>70</v>
      </c>
      <c r="AC6" s="217" t="s">
        <v>70</v>
      </c>
      <c r="AD6" s="23" t="s">
        <v>106</v>
      </c>
      <c r="AE6" s="21" t="s">
        <v>107</v>
      </c>
      <c r="AF6" s="21" t="s">
        <v>108</v>
      </c>
      <c r="AG6" s="217" t="s">
        <v>70</v>
      </c>
      <c r="AH6" s="217" t="s">
        <v>70</v>
      </c>
      <c r="AI6" s="217" t="s">
        <v>70</v>
      </c>
      <c r="AJ6" s="217" t="s">
        <v>70</v>
      </c>
      <c r="AK6" s="217" t="s">
        <v>70</v>
      </c>
      <c r="AL6" s="217" t="s">
        <v>70</v>
      </c>
      <c r="AM6" s="217" t="s">
        <v>70</v>
      </c>
      <c r="AN6" s="217" t="s">
        <v>70</v>
      </c>
      <c r="AO6" s="217" t="s">
        <v>70</v>
      </c>
      <c r="AP6" s="217" t="s">
        <v>70</v>
      </c>
      <c r="AQ6" s="217" t="s">
        <v>70</v>
      </c>
      <c r="AR6" s="217" t="s">
        <v>70</v>
      </c>
      <c r="AS6" s="217" t="s">
        <v>70</v>
      </c>
    </row>
    <row r="7" spans="1:45" ht="226.5" customHeight="1">
      <c r="A7" s="215" t="s">
        <v>89</v>
      </c>
      <c r="B7" s="9" t="s">
        <v>45</v>
      </c>
      <c r="C7" s="10" t="s">
        <v>90</v>
      </c>
      <c r="D7" s="11" t="s">
        <v>91</v>
      </c>
      <c r="E7" s="11" t="s">
        <v>92</v>
      </c>
      <c r="F7" s="10" t="s">
        <v>109</v>
      </c>
      <c r="G7" s="10" t="s">
        <v>110</v>
      </c>
      <c r="H7" s="12" t="s">
        <v>95</v>
      </c>
      <c r="I7" s="12" t="s">
        <v>111</v>
      </c>
      <c r="J7" s="13" t="s">
        <v>112</v>
      </c>
      <c r="K7" s="13" t="s">
        <v>113</v>
      </c>
      <c r="L7" s="13" t="s">
        <v>114</v>
      </c>
      <c r="M7" s="14" t="s">
        <v>100</v>
      </c>
      <c r="N7" s="14" t="s">
        <v>101</v>
      </c>
      <c r="O7" s="14" t="s">
        <v>115</v>
      </c>
      <c r="P7" s="15" t="s">
        <v>80</v>
      </c>
      <c r="Q7" s="15" t="s">
        <v>103</v>
      </c>
      <c r="R7" s="15" t="s">
        <v>104</v>
      </c>
      <c r="S7" s="16" t="s">
        <v>105</v>
      </c>
      <c r="T7" s="217" t="s">
        <v>70</v>
      </c>
      <c r="U7" s="217" t="s">
        <v>70</v>
      </c>
      <c r="V7" s="217" t="s">
        <v>70</v>
      </c>
      <c r="W7" s="217" t="s">
        <v>70</v>
      </c>
      <c r="X7" s="217" t="s">
        <v>70</v>
      </c>
      <c r="Y7" s="217" t="s">
        <v>70</v>
      </c>
      <c r="Z7" s="217" t="s">
        <v>70</v>
      </c>
      <c r="AA7" s="217" t="s">
        <v>70</v>
      </c>
      <c r="AB7" s="217" t="s">
        <v>70</v>
      </c>
      <c r="AC7" s="217" t="s">
        <v>70</v>
      </c>
      <c r="AD7" s="21" t="s">
        <v>116</v>
      </c>
      <c r="AE7" s="21" t="s">
        <v>117</v>
      </c>
      <c r="AF7" s="21" t="s">
        <v>118</v>
      </c>
      <c r="AG7" s="217" t="s">
        <v>70</v>
      </c>
      <c r="AH7" s="217" t="s">
        <v>70</v>
      </c>
      <c r="AI7" s="217" t="s">
        <v>70</v>
      </c>
      <c r="AJ7" s="217" t="s">
        <v>70</v>
      </c>
      <c r="AK7" s="217" t="s">
        <v>70</v>
      </c>
      <c r="AL7" s="217" t="s">
        <v>70</v>
      </c>
      <c r="AM7" s="217" t="s">
        <v>70</v>
      </c>
      <c r="AN7" s="217" t="s">
        <v>70</v>
      </c>
      <c r="AO7" s="217" t="s">
        <v>70</v>
      </c>
      <c r="AP7" s="217" t="s">
        <v>70</v>
      </c>
      <c r="AQ7" s="217" t="s">
        <v>70</v>
      </c>
      <c r="AR7" s="217" t="s">
        <v>70</v>
      </c>
      <c r="AS7" s="217" t="s">
        <v>70</v>
      </c>
    </row>
    <row r="8" spans="1:45" ht="293.25" customHeight="1">
      <c r="A8" s="215" t="s">
        <v>89</v>
      </c>
      <c r="B8" s="9" t="s">
        <v>119</v>
      </c>
      <c r="C8" s="10" t="s">
        <v>120</v>
      </c>
      <c r="D8" s="11" t="s">
        <v>47</v>
      </c>
      <c r="E8" s="11" t="s">
        <v>121</v>
      </c>
      <c r="F8" s="10" t="s">
        <v>122</v>
      </c>
      <c r="G8" s="10" t="s">
        <v>123</v>
      </c>
      <c r="H8" s="12" t="s">
        <v>124</v>
      </c>
      <c r="I8" s="12" t="s">
        <v>125</v>
      </c>
      <c r="J8" s="13" t="s">
        <v>126</v>
      </c>
      <c r="K8" s="13" t="s">
        <v>127</v>
      </c>
      <c r="L8" s="13" t="s">
        <v>128</v>
      </c>
      <c r="M8" s="14" t="s">
        <v>129</v>
      </c>
      <c r="N8" s="14" t="s">
        <v>130</v>
      </c>
      <c r="O8" s="14" t="s">
        <v>131</v>
      </c>
      <c r="P8" s="15" t="s">
        <v>59</v>
      </c>
      <c r="Q8" s="15" t="s">
        <v>132</v>
      </c>
      <c r="R8" s="15" t="s">
        <v>133</v>
      </c>
      <c r="S8" s="16" t="s">
        <v>134</v>
      </c>
      <c r="T8" s="217" t="s">
        <v>70</v>
      </c>
      <c r="U8" s="217" t="s">
        <v>70</v>
      </c>
      <c r="V8" s="217" t="s">
        <v>70</v>
      </c>
      <c r="W8" s="18" t="s">
        <v>66</v>
      </c>
      <c r="X8" s="18" t="s">
        <v>135</v>
      </c>
      <c r="Y8" s="18" t="s">
        <v>136</v>
      </c>
      <c r="Z8" s="18" t="s">
        <v>137</v>
      </c>
      <c r="AA8" s="19" t="s">
        <v>138</v>
      </c>
      <c r="AB8" s="18" t="s">
        <v>139</v>
      </c>
      <c r="AC8" s="218" t="s">
        <v>140</v>
      </c>
      <c r="AD8" s="21" t="s">
        <v>141</v>
      </c>
      <c r="AE8" s="21" t="s">
        <v>142</v>
      </c>
      <c r="AF8" s="21" t="s">
        <v>143</v>
      </c>
      <c r="AG8" s="217" t="s">
        <v>70</v>
      </c>
      <c r="AH8" s="217" t="s">
        <v>70</v>
      </c>
      <c r="AI8" s="217" t="s">
        <v>70</v>
      </c>
      <c r="AJ8" s="217" t="s">
        <v>70</v>
      </c>
      <c r="AK8" s="217" t="s">
        <v>70</v>
      </c>
      <c r="AL8" s="217" t="s">
        <v>70</v>
      </c>
      <c r="AM8" s="217" t="s">
        <v>70</v>
      </c>
      <c r="AN8" s="217" t="s">
        <v>70</v>
      </c>
      <c r="AO8" s="217" t="s">
        <v>70</v>
      </c>
      <c r="AP8" s="217" t="s">
        <v>70</v>
      </c>
      <c r="AQ8" s="117" t="s">
        <v>144</v>
      </c>
      <c r="AR8" s="117" t="s">
        <v>145</v>
      </c>
      <c r="AS8" s="117" t="s">
        <v>146</v>
      </c>
    </row>
    <row r="9" spans="1:45" ht="399.75" customHeight="1">
      <c r="A9" s="215" t="s">
        <v>89</v>
      </c>
      <c r="B9" s="9" t="s">
        <v>119</v>
      </c>
      <c r="C9" s="10" t="s">
        <v>120</v>
      </c>
      <c r="D9" s="11" t="s">
        <v>47</v>
      </c>
      <c r="E9" s="11" t="s">
        <v>121</v>
      </c>
      <c r="F9" s="10" t="s">
        <v>147</v>
      </c>
      <c r="G9" s="10" t="s">
        <v>148</v>
      </c>
      <c r="H9" s="12" t="s">
        <v>149</v>
      </c>
      <c r="I9" s="12" t="s">
        <v>150</v>
      </c>
      <c r="J9" s="13" t="s">
        <v>151</v>
      </c>
      <c r="K9" s="13" t="s">
        <v>152</v>
      </c>
      <c r="L9" s="13" t="s">
        <v>153</v>
      </c>
      <c r="M9" s="14" t="s">
        <v>100</v>
      </c>
      <c r="N9" s="14" t="s">
        <v>154</v>
      </c>
      <c r="O9" s="14" t="s">
        <v>155</v>
      </c>
      <c r="P9" s="15" t="s">
        <v>156</v>
      </c>
      <c r="Q9" s="15" t="s">
        <v>157</v>
      </c>
      <c r="R9" s="15" t="s">
        <v>158</v>
      </c>
      <c r="S9" s="16" t="s">
        <v>159</v>
      </c>
      <c r="T9" s="217" t="s">
        <v>70</v>
      </c>
      <c r="U9" s="217" t="s">
        <v>70</v>
      </c>
      <c r="V9" s="217" t="s">
        <v>70</v>
      </c>
      <c r="W9" s="217" t="s">
        <v>70</v>
      </c>
      <c r="X9" s="217" t="s">
        <v>70</v>
      </c>
      <c r="Y9" s="217" t="s">
        <v>70</v>
      </c>
      <c r="Z9" s="217" t="s">
        <v>70</v>
      </c>
      <c r="AA9" s="217" t="s">
        <v>70</v>
      </c>
      <c r="AB9" s="217" t="s">
        <v>70</v>
      </c>
      <c r="AC9" s="217" t="s">
        <v>70</v>
      </c>
      <c r="AD9" s="18" t="s">
        <v>160</v>
      </c>
      <c r="AE9" s="21" t="s">
        <v>161</v>
      </c>
      <c r="AF9" s="21" t="s">
        <v>162</v>
      </c>
      <c r="AG9" s="217" t="s">
        <v>70</v>
      </c>
      <c r="AH9" s="217" t="s">
        <v>70</v>
      </c>
      <c r="AI9" s="217" t="s">
        <v>70</v>
      </c>
      <c r="AJ9" s="217" t="s">
        <v>70</v>
      </c>
      <c r="AK9" s="217" t="s">
        <v>70</v>
      </c>
      <c r="AL9" s="217" t="s">
        <v>70</v>
      </c>
      <c r="AM9" s="217" t="s">
        <v>70</v>
      </c>
      <c r="AN9" s="217" t="s">
        <v>70</v>
      </c>
      <c r="AO9" s="217" t="s">
        <v>70</v>
      </c>
      <c r="AP9" s="217" t="s">
        <v>70</v>
      </c>
      <c r="AQ9" s="217" t="s">
        <v>70</v>
      </c>
      <c r="AR9" s="217" t="s">
        <v>70</v>
      </c>
      <c r="AS9" s="217" t="s">
        <v>70</v>
      </c>
    </row>
    <row r="10" spans="1:45" ht="409.5" customHeight="1">
      <c r="A10" s="215" t="s">
        <v>89</v>
      </c>
      <c r="B10" s="9" t="s">
        <v>119</v>
      </c>
      <c r="C10" s="10" t="s">
        <v>120</v>
      </c>
      <c r="D10" s="11" t="s">
        <v>47</v>
      </c>
      <c r="E10" s="11" t="s">
        <v>121</v>
      </c>
      <c r="F10" s="10" t="s">
        <v>163</v>
      </c>
      <c r="G10" s="10" t="s">
        <v>164</v>
      </c>
      <c r="H10" s="12" t="s">
        <v>165</v>
      </c>
      <c r="I10" s="12" t="s">
        <v>166</v>
      </c>
      <c r="J10" s="13" t="s">
        <v>167</v>
      </c>
      <c r="K10" s="12" t="s">
        <v>168</v>
      </c>
      <c r="L10" s="13" t="s">
        <v>169</v>
      </c>
      <c r="M10" s="14" t="s">
        <v>170</v>
      </c>
      <c r="N10" s="14" t="s">
        <v>171</v>
      </c>
      <c r="O10" s="14" t="s">
        <v>172</v>
      </c>
      <c r="P10" s="15" t="s">
        <v>173</v>
      </c>
      <c r="Q10" s="15" t="s">
        <v>174</v>
      </c>
      <c r="R10" s="15" t="s">
        <v>175</v>
      </c>
      <c r="S10" s="16" t="s">
        <v>176</v>
      </c>
      <c r="T10" s="17" t="s">
        <v>63</v>
      </c>
      <c r="U10" s="17" t="s">
        <v>64</v>
      </c>
      <c r="V10" s="17" t="s">
        <v>65</v>
      </c>
      <c r="W10" s="18" t="s">
        <v>177</v>
      </c>
      <c r="X10" s="18" t="s">
        <v>178</v>
      </c>
      <c r="Y10" s="18" t="s">
        <v>179</v>
      </c>
      <c r="Z10" s="74" t="s">
        <v>180</v>
      </c>
      <c r="AA10" s="217" t="s">
        <v>70</v>
      </c>
      <c r="AB10" s="217" t="s">
        <v>70</v>
      </c>
      <c r="AC10" s="217" t="s">
        <v>70</v>
      </c>
      <c r="AD10" s="23" t="s">
        <v>106</v>
      </c>
      <c r="AE10" s="21" t="s">
        <v>107</v>
      </c>
      <c r="AF10" s="21" t="s">
        <v>108</v>
      </c>
      <c r="AG10" s="217" t="s">
        <v>70</v>
      </c>
      <c r="AH10" s="217" t="s">
        <v>70</v>
      </c>
      <c r="AI10" s="217" t="s">
        <v>70</v>
      </c>
      <c r="AJ10" s="18" t="s">
        <v>181</v>
      </c>
      <c r="AK10" s="18" t="s">
        <v>182</v>
      </c>
      <c r="AL10" s="18" t="s">
        <v>183</v>
      </c>
      <c r="AM10" s="18" t="s">
        <v>184</v>
      </c>
      <c r="AN10" s="217" t="s">
        <v>70</v>
      </c>
      <c r="AO10" s="217" t="s">
        <v>70</v>
      </c>
      <c r="AP10" s="217" t="s">
        <v>70</v>
      </c>
      <c r="AQ10" s="217" t="s">
        <v>70</v>
      </c>
      <c r="AR10" s="217" t="s">
        <v>70</v>
      </c>
      <c r="AS10" s="217" t="s">
        <v>70</v>
      </c>
    </row>
    <row r="11" spans="1:45" ht="409.5" customHeight="1">
      <c r="A11" s="215" t="s">
        <v>89</v>
      </c>
      <c r="B11" s="9" t="s">
        <v>119</v>
      </c>
      <c r="C11" s="10" t="s">
        <v>120</v>
      </c>
      <c r="D11" s="11" t="s">
        <v>47</v>
      </c>
      <c r="E11" s="11" t="s">
        <v>121</v>
      </c>
      <c r="F11" s="10" t="s">
        <v>163</v>
      </c>
      <c r="G11" s="10" t="s">
        <v>164</v>
      </c>
      <c r="H11" s="12" t="s">
        <v>185</v>
      </c>
      <c r="I11" s="12" t="s">
        <v>186</v>
      </c>
      <c r="J11" s="13" t="s">
        <v>187</v>
      </c>
      <c r="K11" s="13" t="s">
        <v>188</v>
      </c>
      <c r="L11" s="13" t="s">
        <v>189</v>
      </c>
      <c r="M11" s="14" t="s">
        <v>190</v>
      </c>
      <c r="N11" s="14" t="s">
        <v>101</v>
      </c>
      <c r="O11" s="14" t="s">
        <v>191</v>
      </c>
      <c r="P11" s="15" t="s">
        <v>59</v>
      </c>
      <c r="Q11" s="15" t="s">
        <v>132</v>
      </c>
      <c r="R11" s="15" t="s">
        <v>192</v>
      </c>
      <c r="S11" s="16" t="s">
        <v>193</v>
      </c>
      <c r="T11" s="17" t="s">
        <v>63</v>
      </c>
      <c r="U11" s="17" t="s">
        <v>64</v>
      </c>
      <c r="V11" s="17" t="s">
        <v>65</v>
      </c>
      <c r="W11" s="18" t="s">
        <v>177</v>
      </c>
      <c r="X11" s="18" t="s">
        <v>178</v>
      </c>
      <c r="Y11" s="18" t="s">
        <v>179</v>
      </c>
      <c r="Z11" s="74" t="s">
        <v>180</v>
      </c>
      <c r="AA11" s="217" t="s">
        <v>70</v>
      </c>
      <c r="AB11" s="217" t="s">
        <v>70</v>
      </c>
      <c r="AC11" s="217" t="s">
        <v>70</v>
      </c>
      <c r="AD11" s="23" t="s">
        <v>106</v>
      </c>
      <c r="AE11" s="21" t="s">
        <v>107</v>
      </c>
      <c r="AF11" s="21" t="s">
        <v>108</v>
      </c>
      <c r="AG11" s="217" t="s">
        <v>70</v>
      </c>
      <c r="AH11" s="217" t="s">
        <v>70</v>
      </c>
      <c r="AI11" s="217" t="s">
        <v>70</v>
      </c>
      <c r="AJ11" s="18" t="s">
        <v>194</v>
      </c>
      <c r="AK11" s="18" t="s">
        <v>195</v>
      </c>
      <c r="AL11" s="18" t="s">
        <v>196</v>
      </c>
      <c r="AM11" s="18" t="s">
        <v>184</v>
      </c>
      <c r="AN11" s="217" t="s">
        <v>70</v>
      </c>
      <c r="AO11" s="217" t="s">
        <v>70</v>
      </c>
      <c r="AP11" s="217" t="s">
        <v>70</v>
      </c>
      <c r="AQ11" s="217" t="s">
        <v>70</v>
      </c>
      <c r="AR11" s="217" t="s">
        <v>70</v>
      </c>
      <c r="AS11" s="217" t="s">
        <v>70</v>
      </c>
    </row>
    <row r="12" spans="1:45" ht="409.5" customHeight="1">
      <c r="A12" s="215" t="s">
        <v>89</v>
      </c>
      <c r="B12" s="9" t="s">
        <v>119</v>
      </c>
      <c r="C12" s="10" t="s">
        <v>120</v>
      </c>
      <c r="D12" s="11" t="s">
        <v>47</v>
      </c>
      <c r="E12" s="11" t="s">
        <v>121</v>
      </c>
      <c r="F12" s="10" t="s">
        <v>163</v>
      </c>
      <c r="G12" s="10" t="s">
        <v>164</v>
      </c>
      <c r="H12" s="12" t="s">
        <v>197</v>
      </c>
      <c r="I12" s="12" t="s">
        <v>198</v>
      </c>
      <c r="J12" s="13" t="s">
        <v>199</v>
      </c>
      <c r="K12" s="13" t="s">
        <v>200</v>
      </c>
      <c r="L12" s="13" t="s">
        <v>201</v>
      </c>
      <c r="M12" s="14" t="s">
        <v>202</v>
      </c>
      <c r="N12" s="14" t="s">
        <v>101</v>
      </c>
      <c r="O12" s="14" t="s">
        <v>203</v>
      </c>
      <c r="P12" s="15" t="s">
        <v>59</v>
      </c>
      <c r="Q12" s="15" t="s">
        <v>60</v>
      </c>
      <c r="R12" s="15" t="s">
        <v>204</v>
      </c>
      <c r="S12" s="16" t="s">
        <v>205</v>
      </c>
      <c r="T12" s="17" t="s">
        <v>63</v>
      </c>
      <c r="U12" s="17" t="s">
        <v>206</v>
      </c>
      <c r="V12" s="17" t="s">
        <v>207</v>
      </c>
      <c r="W12" s="18" t="s">
        <v>177</v>
      </c>
      <c r="X12" s="18" t="s">
        <v>178</v>
      </c>
      <c r="Y12" s="18" t="s">
        <v>179</v>
      </c>
      <c r="Z12" s="74" t="s">
        <v>180</v>
      </c>
      <c r="AA12" s="19" t="s">
        <v>138</v>
      </c>
      <c r="AB12" s="18" t="s">
        <v>139</v>
      </c>
      <c r="AC12" s="219" t="s">
        <v>208</v>
      </c>
      <c r="AD12" s="19" t="s">
        <v>86</v>
      </c>
      <c r="AE12" s="21" t="s">
        <v>87</v>
      </c>
      <c r="AF12" s="67" t="s">
        <v>88</v>
      </c>
      <c r="AG12" s="60" t="s">
        <v>209</v>
      </c>
      <c r="AH12" s="59" t="s">
        <v>210</v>
      </c>
      <c r="AI12" s="59" t="s">
        <v>211</v>
      </c>
      <c r="AJ12" s="18" t="s">
        <v>212</v>
      </c>
      <c r="AK12" s="18" t="s">
        <v>213</v>
      </c>
      <c r="AL12" s="18" t="s">
        <v>214</v>
      </c>
      <c r="AM12" s="18" t="s">
        <v>184</v>
      </c>
      <c r="AN12" s="217" t="s">
        <v>70</v>
      </c>
      <c r="AO12" s="217" t="s">
        <v>70</v>
      </c>
      <c r="AP12" s="217" t="s">
        <v>70</v>
      </c>
      <c r="AQ12" s="217" t="s">
        <v>70</v>
      </c>
      <c r="AR12" s="217" t="s">
        <v>70</v>
      </c>
      <c r="AS12" s="217" t="s">
        <v>70</v>
      </c>
    </row>
    <row r="13" spans="1:45" ht="409.5" customHeight="1">
      <c r="A13" s="215" t="s">
        <v>89</v>
      </c>
      <c r="B13" s="9" t="s">
        <v>119</v>
      </c>
      <c r="C13" s="10" t="s">
        <v>120</v>
      </c>
      <c r="D13" s="11" t="s">
        <v>47</v>
      </c>
      <c r="E13" s="11" t="s">
        <v>121</v>
      </c>
      <c r="F13" s="10" t="s">
        <v>163</v>
      </c>
      <c r="G13" s="10" t="s">
        <v>164</v>
      </c>
      <c r="H13" s="12" t="s">
        <v>197</v>
      </c>
      <c r="I13" s="12" t="s">
        <v>198</v>
      </c>
      <c r="J13" s="13" t="s">
        <v>199</v>
      </c>
      <c r="K13" s="13" t="s">
        <v>200</v>
      </c>
      <c r="L13" s="13" t="s">
        <v>201</v>
      </c>
      <c r="M13" s="14" t="s">
        <v>202</v>
      </c>
      <c r="N13" s="14" t="s">
        <v>101</v>
      </c>
      <c r="O13" s="14" t="s">
        <v>203</v>
      </c>
      <c r="P13" s="15" t="s">
        <v>59</v>
      </c>
      <c r="Q13" s="15" t="s">
        <v>60</v>
      </c>
      <c r="R13" s="15" t="s">
        <v>204</v>
      </c>
      <c r="S13" s="16" t="s">
        <v>205</v>
      </c>
      <c r="T13" s="17" t="s">
        <v>63</v>
      </c>
      <c r="U13" s="17" t="s">
        <v>206</v>
      </c>
      <c r="V13" s="17" t="s">
        <v>207</v>
      </c>
      <c r="W13" s="18" t="s">
        <v>177</v>
      </c>
      <c r="X13" s="18" t="s">
        <v>178</v>
      </c>
      <c r="Y13" s="18" t="s">
        <v>179</v>
      </c>
      <c r="Z13" s="74" t="s">
        <v>180</v>
      </c>
      <c r="AA13" s="19" t="s">
        <v>138</v>
      </c>
      <c r="AB13" s="18" t="s">
        <v>139</v>
      </c>
      <c r="AC13" s="218" t="s">
        <v>208</v>
      </c>
      <c r="AD13" s="19" t="s">
        <v>86</v>
      </c>
      <c r="AE13" s="21" t="s">
        <v>87</v>
      </c>
      <c r="AF13" s="67" t="s">
        <v>88</v>
      </c>
      <c r="AG13" s="60" t="s">
        <v>209</v>
      </c>
      <c r="AH13" s="59" t="s">
        <v>215</v>
      </c>
      <c r="AI13" s="59" t="s">
        <v>216</v>
      </c>
      <c r="AJ13" s="18" t="s">
        <v>212</v>
      </c>
      <c r="AK13" s="18" t="s">
        <v>217</v>
      </c>
      <c r="AL13" s="18" t="s">
        <v>218</v>
      </c>
      <c r="AM13" s="18" t="s">
        <v>184</v>
      </c>
      <c r="AN13" s="217" t="s">
        <v>70</v>
      </c>
      <c r="AO13" s="217" t="s">
        <v>70</v>
      </c>
      <c r="AP13" s="217" t="s">
        <v>70</v>
      </c>
      <c r="AQ13" s="217" t="s">
        <v>70</v>
      </c>
      <c r="AR13" s="217" t="s">
        <v>70</v>
      </c>
      <c r="AS13" s="217" t="s">
        <v>70</v>
      </c>
    </row>
    <row r="14" spans="1:45" ht="409.5" customHeight="1">
      <c r="A14" s="215" t="s">
        <v>89</v>
      </c>
      <c r="B14" s="9" t="s">
        <v>119</v>
      </c>
      <c r="C14" s="10" t="s">
        <v>120</v>
      </c>
      <c r="D14" s="11" t="s">
        <v>47</v>
      </c>
      <c r="E14" s="11" t="s">
        <v>121</v>
      </c>
      <c r="F14" s="10" t="s">
        <v>163</v>
      </c>
      <c r="G14" s="10" t="s">
        <v>164</v>
      </c>
      <c r="H14" s="12" t="s">
        <v>197</v>
      </c>
      <c r="I14" s="12" t="s">
        <v>198</v>
      </c>
      <c r="J14" s="13" t="s">
        <v>199</v>
      </c>
      <c r="K14" s="13" t="s">
        <v>200</v>
      </c>
      <c r="L14" s="13" t="s">
        <v>201</v>
      </c>
      <c r="M14" s="14" t="s">
        <v>202</v>
      </c>
      <c r="N14" s="14" t="s">
        <v>101</v>
      </c>
      <c r="O14" s="14" t="s">
        <v>203</v>
      </c>
      <c r="P14" s="15" t="s">
        <v>59</v>
      </c>
      <c r="Q14" s="15" t="s">
        <v>60</v>
      </c>
      <c r="R14" s="15" t="s">
        <v>204</v>
      </c>
      <c r="S14" s="16" t="s">
        <v>205</v>
      </c>
      <c r="T14" s="17" t="s">
        <v>63</v>
      </c>
      <c r="U14" s="17" t="s">
        <v>206</v>
      </c>
      <c r="V14" s="17" t="s">
        <v>207</v>
      </c>
      <c r="W14" s="18" t="s">
        <v>177</v>
      </c>
      <c r="X14" s="18" t="s">
        <v>178</v>
      </c>
      <c r="Y14" s="18" t="s">
        <v>179</v>
      </c>
      <c r="Z14" s="74" t="s">
        <v>180</v>
      </c>
      <c r="AA14" s="19" t="s">
        <v>138</v>
      </c>
      <c r="AB14" s="18" t="s">
        <v>139</v>
      </c>
      <c r="AC14" s="218" t="s">
        <v>208</v>
      </c>
      <c r="AD14" s="19" t="s">
        <v>86</v>
      </c>
      <c r="AE14" s="21" t="s">
        <v>87</v>
      </c>
      <c r="AF14" s="67" t="s">
        <v>88</v>
      </c>
      <c r="AG14" s="60" t="s">
        <v>209</v>
      </c>
      <c r="AH14" s="59" t="s">
        <v>219</v>
      </c>
      <c r="AI14" s="59" t="s">
        <v>220</v>
      </c>
      <c r="AJ14" s="21" t="s">
        <v>181</v>
      </c>
      <c r="AK14" s="21" t="s">
        <v>221</v>
      </c>
      <c r="AL14" s="21" t="s">
        <v>222</v>
      </c>
      <c r="AM14" s="18" t="s">
        <v>184</v>
      </c>
      <c r="AN14" s="217" t="s">
        <v>70</v>
      </c>
      <c r="AO14" s="217" t="s">
        <v>70</v>
      </c>
      <c r="AP14" s="217" t="s">
        <v>70</v>
      </c>
      <c r="AQ14" s="217" t="s">
        <v>70</v>
      </c>
      <c r="AR14" s="217" t="s">
        <v>70</v>
      </c>
      <c r="AS14" s="217" t="s">
        <v>70</v>
      </c>
    </row>
    <row r="15" spans="1:45" ht="409.5" customHeight="1">
      <c r="A15" s="215" t="s">
        <v>89</v>
      </c>
      <c r="B15" s="9" t="s">
        <v>119</v>
      </c>
      <c r="C15" s="10" t="s">
        <v>120</v>
      </c>
      <c r="D15" s="11" t="s">
        <v>47</v>
      </c>
      <c r="E15" s="11" t="s">
        <v>121</v>
      </c>
      <c r="F15" s="10" t="s">
        <v>163</v>
      </c>
      <c r="G15" s="10" t="s">
        <v>164</v>
      </c>
      <c r="H15" s="12" t="s">
        <v>197</v>
      </c>
      <c r="I15" s="12" t="s">
        <v>198</v>
      </c>
      <c r="J15" s="13" t="s">
        <v>199</v>
      </c>
      <c r="K15" s="13" t="s">
        <v>200</v>
      </c>
      <c r="L15" s="13" t="s">
        <v>201</v>
      </c>
      <c r="M15" s="14" t="s">
        <v>202</v>
      </c>
      <c r="N15" s="14" t="s">
        <v>101</v>
      </c>
      <c r="O15" s="14" t="s">
        <v>203</v>
      </c>
      <c r="P15" s="15" t="s">
        <v>59</v>
      </c>
      <c r="Q15" s="15" t="s">
        <v>60</v>
      </c>
      <c r="R15" s="15" t="s">
        <v>204</v>
      </c>
      <c r="S15" s="16" t="s">
        <v>205</v>
      </c>
      <c r="T15" s="17" t="s">
        <v>63</v>
      </c>
      <c r="U15" s="17" t="s">
        <v>206</v>
      </c>
      <c r="V15" s="17" t="s">
        <v>207</v>
      </c>
      <c r="W15" s="18" t="s">
        <v>177</v>
      </c>
      <c r="X15" s="18" t="s">
        <v>178</v>
      </c>
      <c r="Y15" s="18" t="s">
        <v>179</v>
      </c>
      <c r="Z15" s="74" t="s">
        <v>180</v>
      </c>
      <c r="AA15" s="19" t="s">
        <v>138</v>
      </c>
      <c r="AB15" s="18" t="s">
        <v>139</v>
      </c>
      <c r="AC15" s="218" t="s">
        <v>208</v>
      </c>
      <c r="AD15" s="19" t="s">
        <v>86</v>
      </c>
      <c r="AE15" s="21" t="s">
        <v>87</v>
      </c>
      <c r="AF15" s="67" t="s">
        <v>88</v>
      </c>
      <c r="AG15" s="66" t="s">
        <v>223</v>
      </c>
      <c r="AH15" s="59" t="s">
        <v>224</v>
      </c>
      <c r="AI15" s="59" t="s">
        <v>225</v>
      </c>
      <c r="AJ15" s="21" t="s">
        <v>226</v>
      </c>
      <c r="AK15" s="21" t="s">
        <v>227</v>
      </c>
      <c r="AL15" s="21" t="s">
        <v>228</v>
      </c>
      <c r="AM15" s="18" t="s">
        <v>184</v>
      </c>
      <c r="AN15" s="217" t="s">
        <v>70</v>
      </c>
      <c r="AO15" s="217" t="s">
        <v>70</v>
      </c>
      <c r="AP15" s="217" t="s">
        <v>70</v>
      </c>
      <c r="AQ15" s="217" t="s">
        <v>70</v>
      </c>
      <c r="AR15" s="217" t="s">
        <v>70</v>
      </c>
      <c r="AS15" s="217" t="s">
        <v>70</v>
      </c>
    </row>
    <row r="16" spans="1:45" ht="409.5" customHeight="1">
      <c r="A16" s="215" t="s">
        <v>89</v>
      </c>
      <c r="B16" s="9" t="s">
        <v>119</v>
      </c>
      <c r="C16" s="10" t="s">
        <v>120</v>
      </c>
      <c r="D16" s="11" t="s">
        <v>47</v>
      </c>
      <c r="E16" s="11" t="s">
        <v>121</v>
      </c>
      <c r="F16" s="10" t="s">
        <v>163</v>
      </c>
      <c r="G16" s="10" t="s">
        <v>164</v>
      </c>
      <c r="H16" s="12" t="s">
        <v>197</v>
      </c>
      <c r="I16" s="12" t="s">
        <v>198</v>
      </c>
      <c r="J16" s="13" t="s">
        <v>199</v>
      </c>
      <c r="K16" s="13" t="s">
        <v>200</v>
      </c>
      <c r="L16" s="13" t="s">
        <v>201</v>
      </c>
      <c r="M16" s="14" t="s">
        <v>202</v>
      </c>
      <c r="N16" s="14" t="s">
        <v>101</v>
      </c>
      <c r="O16" s="14" t="s">
        <v>203</v>
      </c>
      <c r="P16" s="15" t="s">
        <v>59</v>
      </c>
      <c r="Q16" s="15" t="s">
        <v>60</v>
      </c>
      <c r="R16" s="15" t="s">
        <v>204</v>
      </c>
      <c r="S16" s="16" t="s">
        <v>205</v>
      </c>
      <c r="T16" s="17" t="s">
        <v>63</v>
      </c>
      <c r="U16" s="17" t="s">
        <v>206</v>
      </c>
      <c r="V16" s="17" t="s">
        <v>207</v>
      </c>
      <c r="W16" s="18" t="s">
        <v>177</v>
      </c>
      <c r="X16" s="18" t="s">
        <v>178</v>
      </c>
      <c r="Y16" s="18" t="s">
        <v>179</v>
      </c>
      <c r="Z16" s="74" t="s">
        <v>180</v>
      </c>
      <c r="AA16" s="19" t="s">
        <v>138</v>
      </c>
      <c r="AB16" s="18" t="s">
        <v>139</v>
      </c>
      <c r="AC16" s="218" t="s">
        <v>208</v>
      </c>
      <c r="AD16" s="19" t="s">
        <v>86</v>
      </c>
      <c r="AE16" s="21" t="s">
        <v>87</v>
      </c>
      <c r="AF16" s="67" t="s">
        <v>88</v>
      </c>
      <c r="AG16" s="66" t="s">
        <v>223</v>
      </c>
      <c r="AH16" s="59" t="s">
        <v>229</v>
      </c>
      <c r="AI16" s="59" t="s">
        <v>230</v>
      </c>
      <c r="AJ16" s="21" t="s">
        <v>181</v>
      </c>
      <c r="AK16" s="21" t="s">
        <v>231</v>
      </c>
      <c r="AL16" s="21" t="s">
        <v>232</v>
      </c>
      <c r="AM16" s="18" t="s">
        <v>184</v>
      </c>
      <c r="AN16" s="217" t="s">
        <v>70</v>
      </c>
      <c r="AO16" s="217" t="s">
        <v>70</v>
      </c>
      <c r="AP16" s="217" t="s">
        <v>70</v>
      </c>
      <c r="AQ16" s="217" t="s">
        <v>70</v>
      </c>
      <c r="AR16" s="217" t="s">
        <v>70</v>
      </c>
      <c r="AS16" s="217" t="s">
        <v>70</v>
      </c>
    </row>
    <row r="17" spans="1:45" ht="409.5" customHeight="1">
      <c r="A17" s="215" t="s">
        <v>89</v>
      </c>
      <c r="B17" s="9" t="s">
        <v>119</v>
      </c>
      <c r="C17" s="10" t="s">
        <v>120</v>
      </c>
      <c r="D17" s="11" t="s">
        <v>47</v>
      </c>
      <c r="E17" s="11" t="s">
        <v>121</v>
      </c>
      <c r="F17" s="10" t="s">
        <v>163</v>
      </c>
      <c r="G17" s="10" t="s">
        <v>164</v>
      </c>
      <c r="H17" s="12" t="s">
        <v>197</v>
      </c>
      <c r="I17" s="12" t="s">
        <v>198</v>
      </c>
      <c r="J17" s="13" t="s">
        <v>199</v>
      </c>
      <c r="K17" s="13" t="s">
        <v>200</v>
      </c>
      <c r="L17" s="13" t="s">
        <v>201</v>
      </c>
      <c r="M17" s="14" t="s">
        <v>202</v>
      </c>
      <c r="N17" s="14" t="s">
        <v>101</v>
      </c>
      <c r="O17" s="14" t="s">
        <v>203</v>
      </c>
      <c r="P17" s="15" t="s">
        <v>59</v>
      </c>
      <c r="Q17" s="15" t="s">
        <v>60</v>
      </c>
      <c r="R17" s="15" t="s">
        <v>204</v>
      </c>
      <c r="S17" s="16" t="s">
        <v>205</v>
      </c>
      <c r="T17" s="17" t="s">
        <v>63</v>
      </c>
      <c r="U17" s="17" t="s">
        <v>206</v>
      </c>
      <c r="V17" s="17" t="s">
        <v>207</v>
      </c>
      <c r="W17" s="18" t="s">
        <v>177</v>
      </c>
      <c r="X17" s="18" t="s">
        <v>178</v>
      </c>
      <c r="Y17" s="18" t="s">
        <v>179</v>
      </c>
      <c r="Z17" s="74" t="s">
        <v>180</v>
      </c>
      <c r="AA17" s="19" t="s">
        <v>138</v>
      </c>
      <c r="AB17" s="18" t="s">
        <v>139</v>
      </c>
      <c r="AC17" s="218" t="s">
        <v>208</v>
      </c>
      <c r="AD17" s="19" t="s">
        <v>86</v>
      </c>
      <c r="AE17" s="21" t="s">
        <v>87</v>
      </c>
      <c r="AF17" s="67" t="s">
        <v>88</v>
      </c>
      <c r="AG17" s="65" t="s">
        <v>209</v>
      </c>
      <c r="AH17" s="18" t="s">
        <v>233</v>
      </c>
      <c r="AI17" s="18" t="s">
        <v>234</v>
      </c>
      <c r="AJ17" s="21" t="s">
        <v>235</v>
      </c>
      <c r="AK17" s="21" t="s">
        <v>236</v>
      </c>
      <c r="AL17" s="21" t="s">
        <v>237</v>
      </c>
      <c r="AM17" s="18" t="s">
        <v>184</v>
      </c>
      <c r="AN17" s="217" t="s">
        <v>70</v>
      </c>
      <c r="AO17" s="217" t="s">
        <v>70</v>
      </c>
      <c r="AP17" s="217" t="s">
        <v>70</v>
      </c>
      <c r="AQ17" s="217" t="s">
        <v>70</v>
      </c>
      <c r="AR17" s="217" t="s">
        <v>70</v>
      </c>
      <c r="AS17" s="217" t="s">
        <v>70</v>
      </c>
    </row>
    <row r="18" spans="1:45" ht="409.5" customHeight="1">
      <c r="A18" s="215" t="s">
        <v>89</v>
      </c>
      <c r="B18" s="9" t="s">
        <v>119</v>
      </c>
      <c r="C18" s="10" t="s">
        <v>120</v>
      </c>
      <c r="D18" s="11" t="s">
        <v>47</v>
      </c>
      <c r="E18" s="11" t="s">
        <v>121</v>
      </c>
      <c r="F18" s="10" t="s">
        <v>163</v>
      </c>
      <c r="G18" s="10" t="s">
        <v>164</v>
      </c>
      <c r="H18" s="12" t="s">
        <v>197</v>
      </c>
      <c r="I18" s="12" t="s">
        <v>198</v>
      </c>
      <c r="J18" s="13" t="s">
        <v>199</v>
      </c>
      <c r="K18" s="13" t="s">
        <v>200</v>
      </c>
      <c r="L18" s="13" t="s">
        <v>201</v>
      </c>
      <c r="M18" s="14" t="s">
        <v>202</v>
      </c>
      <c r="N18" s="14" t="s">
        <v>101</v>
      </c>
      <c r="O18" s="14" t="s">
        <v>203</v>
      </c>
      <c r="P18" s="15" t="s">
        <v>59</v>
      </c>
      <c r="Q18" s="15" t="s">
        <v>60</v>
      </c>
      <c r="R18" s="15" t="s">
        <v>204</v>
      </c>
      <c r="S18" s="16" t="s">
        <v>205</v>
      </c>
      <c r="T18" s="17" t="s">
        <v>63</v>
      </c>
      <c r="U18" s="17" t="s">
        <v>206</v>
      </c>
      <c r="V18" s="17" t="s">
        <v>207</v>
      </c>
      <c r="W18" s="18" t="s">
        <v>177</v>
      </c>
      <c r="X18" s="18" t="s">
        <v>178</v>
      </c>
      <c r="Y18" s="18" t="s">
        <v>179</v>
      </c>
      <c r="Z18" s="74" t="s">
        <v>180</v>
      </c>
      <c r="AA18" s="19" t="s">
        <v>138</v>
      </c>
      <c r="AB18" s="18" t="s">
        <v>139</v>
      </c>
      <c r="AC18" s="218" t="s">
        <v>208</v>
      </c>
      <c r="AD18" s="19" t="s">
        <v>86</v>
      </c>
      <c r="AE18" s="21" t="s">
        <v>87</v>
      </c>
      <c r="AF18" s="67" t="s">
        <v>88</v>
      </c>
      <c r="AG18" s="60" t="s">
        <v>209</v>
      </c>
      <c r="AH18" s="59" t="s">
        <v>238</v>
      </c>
      <c r="AI18" s="59" t="s">
        <v>239</v>
      </c>
      <c r="AJ18" s="21" t="s">
        <v>235</v>
      </c>
      <c r="AK18" s="21" t="s">
        <v>240</v>
      </c>
      <c r="AL18" s="21" t="s">
        <v>241</v>
      </c>
      <c r="AM18" s="18" t="s">
        <v>184</v>
      </c>
      <c r="AN18" s="217" t="s">
        <v>70</v>
      </c>
      <c r="AO18" s="217" t="s">
        <v>70</v>
      </c>
      <c r="AP18" s="217" t="s">
        <v>70</v>
      </c>
      <c r="AQ18" s="217" t="s">
        <v>70</v>
      </c>
      <c r="AR18" s="217" t="s">
        <v>70</v>
      </c>
      <c r="AS18" s="217" t="s">
        <v>70</v>
      </c>
    </row>
    <row r="19" spans="1:45" ht="409.5" customHeight="1">
      <c r="A19" s="215" t="s">
        <v>89</v>
      </c>
      <c r="B19" s="9" t="s">
        <v>119</v>
      </c>
      <c r="C19" s="10" t="s">
        <v>120</v>
      </c>
      <c r="D19" s="11" t="s">
        <v>47</v>
      </c>
      <c r="E19" s="11" t="s">
        <v>121</v>
      </c>
      <c r="F19" s="10" t="s">
        <v>163</v>
      </c>
      <c r="G19" s="10" t="s">
        <v>164</v>
      </c>
      <c r="H19" s="12" t="s">
        <v>197</v>
      </c>
      <c r="I19" s="12" t="s">
        <v>198</v>
      </c>
      <c r="J19" s="13" t="s">
        <v>199</v>
      </c>
      <c r="K19" s="13" t="s">
        <v>200</v>
      </c>
      <c r="L19" s="13" t="s">
        <v>201</v>
      </c>
      <c r="M19" s="14" t="s">
        <v>202</v>
      </c>
      <c r="N19" s="14" t="s">
        <v>101</v>
      </c>
      <c r="O19" s="14" t="s">
        <v>203</v>
      </c>
      <c r="P19" s="15" t="s">
        <v>59</v>
      </c>
      <c r="Q19" s="15" t="s">
        <v>60</v>
      </c>
      <c r="R19" s="15" t="s">
        <v>204</v>
      </c>
      <c r="S19" s="16" t="s">
        <v>205</v>
      </c>
      <c r="T19" s="17" t="s">
        <v>63</v>
      </c>
      <c r="U19" s="17" t="s">
        <v>206</v>
      </c>
      <c r="V19" s="17" t="s">
        <v>207</v>
      </c>
      <c r="W19" s="18" t="s">
        <v>177</v>
      </c>
      <c r="X19" s="18" t="s">
        <v>178</v>
      </c>
      <c r="Y19" s="18" t="s">
        <v>179</v>
      </c>
      <c r="Z19" s="74" t="s">
        <v>180</v>
      </c>
      <c r="AA19" s="19" t="s">
        <v>138</v>
      </c>
      <c r="AB19" s="18" t="s">
        <v>139</v>
      </c>
      <c r="AC19" s="218" t="s">
        <v>208</v>
      </c>
      <c r="AD19" s="19" t="s">
        <v>86</v>
      </c>
      <c r="AE19" s="21" t="s">
        <v>87</v>
      </c>
      <c r="AF19" s="67" t="s">
        <v>88</v>
      </c>
      <c r="AG19" s="60" t="s">
        <v>209</v>
      </c>
      <c r="AH19" s="59" t="s">
        <v>242</v>
      </c>
      <c r="AI19" s="59" t="s">
        <v>243</v>
      </c>
      <c r="AJ19" s="21" t="s">
        <v>244</v>
      </c>
      <c r="AK19" s="21" t="s">
        <v>245</v>
      </c>
      <c r="AL19" s="21" t="s">
        <v>246</v>
      </c>
      <c r="AM19" s="18" t="s">
        <v>184</v>
      </c>
      <c r="AN19" s="217" t="s">
        <v>70</v>
      </c>
      <c r="AO19" s="217" t="s">
        <v>70</v>
      </c>
      <c r="AP19" s="217" t="s">
        <v>70</v>
      </c>
      <c r="AQ19" s="217" t="s">
        <v>70</v>
      </c>
      <c r="AR19" s="217" t="s">
        <v>70</v>
      </c>
      <c r="AS19" s="217" t="s">
        <v>70</v>
      </c>
    </row>
    <row r="20" spans="1:45" ht="409.5" customHeight="1">
      <c r="A20" s="215" t="s">
        <v>89</v>
      </c>
      <c r="B20" s="9" t="s">
        <v>119</v>
      </c>
      <c r="C20" s="10" t="s">
        <v>120</v>
      </c>
      <c r="D20" s="11" t="s">
        <v>47</v>
      </c>
      <c r="E20" s="11" t="s">
        <v>121</v>
      </c>
      <c r="F20" s="10" t="s">
        <v>163</v>
      </c>
      <c r="G20" s="10" t="s">
        <v>164</v>
      </c>
      <c r="H20" s="12" t="s">
        <v>197</v>
      </c>
      <c r="I20" s="12" t="s">
        <v>198</v>
      </c>
      <c r="J20" s="13" t="s">
        <v>199</v>
      </c>
      <c r="K20" s="13" t="s">
        <v>200</v>
      </c>
      <c r="L20" s="13" t="s">
        <v>201</v>
      </c>
      <c r="M20" s="14" t="s">
        <v>202</v>
      </c>
      <c r="N20" s="14" t="s">
        <v>101</v>
      </c>
      <c r="O20" s="14" t="s">
        <v>203</v>
      </c>
      <c r="P20" s="15" t="s">
        <v>59</v>
      </c>
      <c r="Q20" s="15" t="s">
        <v>60</v>
      </c>
      <c r="R20" s="15" t="s">
        <v>204</v>
      </c>
      <c r="S20" s="16" t="s">
        <v>205</v>
      </c>
      <c r="T20" s="17" t="s">
        <v>63</v>
      </c>
      <c r="U20" s="17" t="s">
        <v>206</v>
      </c>
      <c r="V20" s="17" t="s">
        <v>207</v>
      </c>
      <c r="W20" s="18" t="s">
        <v>177</v>
      </c>
      <c r="X20" s="18" t="s">
        <v>178</v>
      </c>
      <c r="Y20" s="18" t="s">
        <v>179</v>
      </c>
      <c r="Z20" s="74" t="s">
        <v>180</v>
      </c>
      <c r="AA20" s="19" t="s">
        <v>138</v>
      </c>
      <c r="AB20" s="18" t="s">
        <v>139</v>
      </c>
      <c r="AC20" s="218" t="s">
        <v>208</v>
      </c>
      <c r="AD20" s="19" t="s">
        <v>86</v>
      </c>
      <c r="AE20" s="21" t="s">
        <v>87</v>
      </c>
      <c r="AF20" s="67" t="s">
        <v>88</v>
      </c>
      <c r="AG20" s="60" t="s">
        <v>209</v>
      </c>
      <c r="AH20" s="59" t="s">
        <v>247</v>
      </c>
      <c r="AI20" s="59" t="s">
        <v>248</v>
      </c>
      <c r="AJ20" s="21" t="s">
        <v>244</v>
      </c>
      <c r="AK20" s="21" t="s">
        <v>245</v>
      </c>
      <c r="AL20" s="21" t="s">
        <v>246</v>
      </c>
      <c r="AM20" s="18" t="s">
        <v>184</v>
      </c>
      <c r="AN20" s="217" t="s">
        <v>70</v>
      </c>
      <c r="AO20" s="217" t="s">
        <v>70</v>
      </c>
      <c r="AP20" s="217" t="s">
        <v>70</v>
      </c>
      <c r="AQ20" s="217" t="s">
        <v>70</v>
      </c>
      <c r="AR20" s="217" t="s">
        <v>70</v>
      </c>
      <c r="AS20" s="217" t="s">
        <v>70</v>
      </c>
    </row>
    <row r="21" spans="1:45" ht="409.5" customHeight="1">
      <c r="A21" s="215" t="s">
        <v>89</v>
      </c>
      <c r="B21" s="9" t="s">
        <v>119</v>
      </c>
      <c r="C21" s="10" t="s">
        <v>120</v>
      </c>
      <c r="D21" s="11" t="s">
        <v>47</v>
      </c>
      <c r="E21" s="11" t="s">
        <v>121</v>
      </c>
      <c r="F21" s="10" t="s">
        <v>163</v>
      </c>
      <c r="G21" s="10" t="s">
        <v>164</v>
      </c>
      <c r="H21" s="12" t="s">
        <v>197</v>
      </c>
      <c r="I21" s="12" t="s">
        <v>198</v>
      </c>
      <c r="J21" s="13" t="s">
        <v>199</v>
      </c>
      <c r="K21" s="13" t="s">
        <v>200</v>
      </c>
      <c r="L21" s="13" t="s">
        <v>201</v>
      </c>
      <c r="M21" s="14" t="s">
        <v>202</v>
      </c>
      <c r="N21" s="14" t="s">
        <v>101</v>
      </c>
      <c r="O21" s="14" t="s">
        <v>203</v>
      </c>
      <c r="P21" s="15" t="s">
        <v>59</v>
      </c>
      <c r="Q21" s="15" t="s">
        <v>60</v>
      </c>
      <c r="R21" s="15" t="s">
        <v>204</v>
      </c>
      <c r="S21" s="16" t="s">
        <v>205</v>
      </c>
      <c r="T21" s="17" t="s">
        <v>63</v>
      </c>
      <c r="U21" s="17" t="s">
        <v>206</v>
      </c>
      <c r="V21" s="17" t="s">
        <v>207</v>
      </c>
      <c r="W21" s="18" t="s">
        <v>177</v>
      </c>
      <c r="X21" s="18" t="s">
        <v>178</v>
      </c>
      <c r="Y21" s="18" t="s">
        <v>179</v>
      </c>
      <c r="Z21" s="74" t="s">
        <v>180</v>
      </c>
      <c r="AA21" s="19" t="s">
        <v>138</v>
      </c>
      <c r="AB21" s="18" t="s">
        <v>139</v>
      </c>
      <c r="AC21" s="218" t="s">
        <v>208</v>
      </c>
      <c r="AD21" s="19" t="s">
        <v>86</v>
      </c>
      <c r="AE21" s="21" t="s">
        <v>87</v>
      </c>
      <c r="AF21" s="22" t="s">
        <v>88</v>
      </c>
      <c r="AG21" s="65" t="s">
        <v>249</v>
      </c>
      <c r="AH21" s="18" t="s">
        <v>250</v>
      </c>
      <c r="AI21" s="18" t="s">
        <v>251</v>
      </c>
      <c r="AJ21" s="21" t="s">
        <v>244</v>
      </c>
      <c r="AK21" s="21" t="s">
        <v>245</v>
      </c>
      <c r="AL21" s="21" t="s">
        <v>246</v>
      </c>
      <c r="AM21" s="18" t="s">
        <v>184</v>
      </c>
      <c r="AN21" s="217" t="s">
        <v>70</v>
      </c>
      <c r="AO21" s="217" t="s">
        <v>70</v>
      </c>
      <c r="AP21" s="217" t="s">
        <v>70</v>
      </c>
      <c r="AQ21" s="217" t="s">
        <v>70</v>
      </c>
      <c r="AR21" s="217" t="s">
        <v>70</v>
      </c>
      <c r="AS21" s="217" t="s">
        <v>70</v>
      </c>
    </row>
    <row r="22" spans="1:45" ht="342" customHeight="1">
      <c r="A22" s="215" t="s">
        <v>89</v>
      </c>
      <c r="B22" s="9" t="s">
        <v>119</v>
      </c>
      <c r="C22" s="10" t="s">
        <v>120</v>
      </c>
      <c r="D22" s="11" t="s">
        <v>47</v>
      </c>
      <c r="E22" s="11" t="s">
        <v>121</v>
      </c>
      <c r="F22" s="10" t="s">
        <v>163</v>
      </c>
      <c r="G22" s="10" t="s">
        <v>164</v>
      </c>
      <c r="H22" s="12" t="s">
        <v>149</v>
      </c>
      <c r="I22" s="12" t="s">
        <v>252</v>
      </c>
      <c r="J22" s="13" t="s">
        <v>253</v>
      </c>
      <c r="K22" s="12" t="s">
        <v>168</v>
      </c>
      <c r="L22" s="13" t="s">
        <v>254</v>
      </c>
      <c r="M22" s="14" t="s">
        <v>255</v>
      </c>
      <c r="N22" s="14" t="s">
        <v>101</v>
      </c>
      <c r="O22" s="14" t="s">
        <v>256</v>
      </c>
      <c r="P22" s="15" t="s">
        <v>80</v>
      </c>
      <c r="Q22" s="15" t="s">
        <v>257</v>
      </c>
      <c r="R22" s="15" t="s">
        <v>258</v>
      </c>
      <c r="S22" s="16" t="s">
        <v>259</v>
      </c>
      <c r="T22" s="17" t="s">
        <v>63</v>
      </c>
      <c r="U22" s="17" t="s">
        <v>206</v>
      </c>
      <c r="V22" s="17" t="s">
        <v>207</v>
      </c>
      <c r="W22" s="18" t="s">
        <v>177</v>
      </c>
      <c r="X22" s="18" t="s">
        <v>178</v>
      </c>
      <c r="Y22" s="18" t="s">
        <v>179</v>
      </c>
      <c r="Z22" s="74" t="s">
        <v>180</v>
      </c>
      <c r="AA22" s="217" t="s">
        <v>70</v>
      </c>
      <c r="AB22" s="217" t="s">
        <v>70</v>
      </c>
      <c r="AC22" s="217" t="s">
        <v>70</v>
      </c>
      <c r="AD22" s="23" t="s">
        <v>106</v>
      </c>
      <c r="AE22" s="21" t="s">
        <v>107</v>
      </c>
      <c r="AF22" s="21" t="s">
        <v>108</v>
      </c>
      <c r="AG22" s="217" t="s">
        <v>70</v>
      </c>
      <c r="AH22" s="217" t="s">
        <v>70</v>
      </c>
      <c r="AI22" s="217" t="s">
        <v>70</v>
      </c>
      <c r="AJ22" s="21" t="s">
        <v>244</v>
      </c>
      <c r="AK22" s="21" t="s">
        <v>245</v>
      </c>
      <c r="AL22" s="21" t="s">
        <v>246</v>
      </c>
      <c r="AM22" s="18" t="s">
        <v>184</v>
      </c>
      <c r="AN22" s="217" t="s">
        <v>70</v>
      </c>
      <c r="AO22" s="217" t="s">
        <v>70</v>
      </c>
      <c r="AP22" s="217" t="s">
        <v>70</v>
      </c>
      <c r="AQ22" s="217" t="s">
        <v>70</v>
      </c>
      <c r="AR22" s="217" t="s">
        <v>70</v>
      </c>
      <c r="AS22" s="217" t="s">
        <v>70</v>
      </c>
    </row>
    <row r="23" spans="1:45" ht="312.75" customHeight="1">
      <c r="A23" s="215" t="s">
        <v>89</v>
      </c>
      <c r="B23" s="9" t="s">
        <v>260</v>
      </c>
      <c r="C23" s="10" t="s">
        <v>261</v>
      </c>
      <c r="D23" s="11" t="s">
        <v>47</v>
      </c>
      <c r="E23" s="11" t="s">
        <v>48</v>
      </c>
      <c r="F23" s="10" t="s">
        <v>262</v>
      </c>
      <c r="G23" s="10" t="s">
        <v>263</v>
      </c>
      <c r="H23" s="12" t="s">
        <v>264</v>
      </c>
      <c r="I23" s="12" t="s">
        <v>265</v>
      </c>
      <c r="J23" s="13" t="s">
        <v>266</v>
      </c>
      <c r="K23" s="12" t="s">
        <v>168</v>
      </c>
      <c r="L23" s="13" t="s">
        <v>267</v>
      </c>
      <c r="M23" s="14" t="s">
        <v>268</v>
      </c>
      <c r="N23" s="14" t="s">
        <v>269</v>
      </c>
      <c r="O23" s="14" t="s">
        <v>270</v>
      </c>
      <c r="P23" s="15" t="s">
        <v>156</v>
      </c>
      <c r="Q23" s="15" t="s">
        <v>157</v>
      </c>
      <c r="R23" s="15" t="s">
        <v>271</v>
      </c>
      <c r="S23" s="16" t="s">
        <v>272</v>
      </c>
      <c r="T23" s="17" t="s">
        <v>63</v>
      </c>
      <c r="U23" s="17" t="s">
        <v>273</v>
      </c>
      <c r="V23" s="17" t="s">
        <v>274</v>
      </c>
      <c r="W23" s="217" t="s">
        <v>70</v>
      </c>
      <c r="X23" s="217" t="s">
        <v>70</v>
      </c>
      <c r="Y23" s="217" t="s">
        <v>70</v>
      </c>
      <c r="Z23" s="217" t="s">
        <v>70</v>
      </c>
      <c r="AA23" s="217" t="s">
        <v>70</v>
      </c>
      <c r="AB23" s="217" t="s">
        <v>70</v>
      </c>
      <c r="AC23" s="217" t="s">
        <v>70</v>
      </c>
      <c r="AD23" s="217" t="s">
        <v>70</v>
      </c>
      <c r="AE23" s="217" t="s">
        <v>70</v>
      </c>
      <c r="AF23" s="217" t="s">
        <v>70</v>
      </c>
      <c r="AG23" s="217" t="s">
        <v>70</v>
      </c>
      <c r="AH23" s="217" t="s">
        <v>70</v>
      </c>
      <c r="AI23" s="217" t="s">
        <v>70</v>
      </c>
      <c r="AJ23" s="21" t="s">
        <v>275</v>
      </c>
      <c r="AK23" s="21" t="s">
        <v>276</v>
      </c>
      <c r="AL23" s="21" t="s">
        <v>277</v>
      </c>
      <c r="AM23" s="18" t="s">
        <v>184</v>
      </c>
      <c r="AN23" s="217" t="s">
        <v>70</v>
      </c>
      <c r="AO23" s="217" t="s">
        <v>70</v>
      </c>
      <c r="AP23" s="217" t="s">
        <v>70</v>
      </c>
      <c r="AQ23" s="217" t="s">
        <v>70</v>
      </c>
      <c r="AR23" s="217" t="s">
        <v>70</v>
      </c>
      <c r="AS23" s="217" t="s">
        <v>70</v>
      </c>
    </row>
    <row r="24" spans="1:45" ht="327" customHeight="1">
      <c r="A24" s="215" t="s">
        <v>89</v>
      </c>
      <c r="B24" s="9" t="s">
        <v>260</v>
      </c>
      <c r="C24" s="10" t="s">
        <v>261</v>
      </c>
      <c r="D24" s="11" t="s">
        <v>47</v>
      </c>
      <c r="E24" s="11" t="s">
        <v>48</v>
      </c>
      <c r="F24" s="10" t="s">
        <v>262</v>
      </c>
      <c r="G24" s="10" t="s">
        <v>263</v>
      </c>
      <c r="H24" s="12" t="s">
        <v>264</v>
      </c>
      <c r="I24" s="12" t="s">
        <v>265</v>
      </c>
      <c r="J24" s="13" t="s">
        <v>266</v>
      </c>
      <c r="K24" s="12" t="s">
        <v>168</v>
      </c>
      <c r="L24" s="13" t="s">
        <v>267</v>
      </c>
      <c r="M24" s="14" t="s">
        <v>268</v>
      </c>
      <c r="N24" s="14" t="s">
        <v>269</v>
      </c>
      <c r="O24" s="14" t="s">
        <v>270</v>
      </c>
      <c r="P24" s="15" t="s">
        <v>156</v>
      </c>
      <c r="Q24" s="15" t="s">
        <v>157</v>
      </c>
      <c r="R24" s="15" t="s">
        <v>271</v>
      </c>
      <c r="S24" s="16" t="s">
        <v>272</v>
      </c>
      <c r="T24" s="17" t="s">
        <v>63</v>
      </c>
      <c r="U24" s="17" t="s">
        <v>273</v>
      </c>
      <c r="V24" s="17" t="s">
        <v>278</v>
      </c>
      <c r="W24" s="217" t="s">
        <v>70</v>
      </c>
      <c r="X24" s="217" t="s">
        <v>70</v>
      </c>
      <c r="Y24" s="217" t="s">
        <v>70</v>
      </c>
      <c r="Z24" s="217" t="s">
        <v>70</v>
      </c>
      <c r="AA24" s="217" t="s">
        <v>70</v>
      </c>
      <c r="AB24" s="217" t="s">
        <v>70</v>
      </c>
      <c r="AC24" s="217" t="s">
        <v>70</v>
      </c>
      <c r="AD24" s="217" t="s">
        <v>70</v>
      </c>
      <c r="AE24" s="217" t="s">
        <v>70</v>
      </c>
      <c r="AF24" s="217" t="s">
        <v>70</v>
      </c>
      <c r="AG24" s="217" t="s">
        <v>70</v>
      </c>
      <c r="AH24" s="217" t="s">
        <v>70</v>
      </c>
      <c r="AI24" s="217" t="s">
        <v>70</v>
      </c>
      <c r="AJ24" s="217" t="s">
        <v>70</v>
      </c>
      <c r="AK24" s="217" t="s">
        <v>70</v>
      </c>
      <c r="AL24" s="217" t="s">
        <v>70</v>
      </c>
      <c r="AM24" s="217" t="s">
        <v>70</v>
      </c>
      <c r="AN24" s="217" t="s">
        <v>70</v>
      </c>
      <c r="AO24" s="217" t="s">
        <v>70</v>
      </c>
      <c r="AP24" s="217" t="s">
        <v>70</v>
      </c>
      <c r="AQ24" s="217" t="s">
        <v>70</v>
      </c>
      <c r="AR24" s="217" t="s">
        <v>70</v>
      </c>
      <c r="AS24" s="217" t="s">
        <v>70</v>
      </c>
    </row>
    <row r="25" spans="1:45" ht="327" customHeight="1">
      <c r="A25" s="215" t="s">
        <v>89</v>
      </c>
      <c r="B25" s="9" t="s">
        <v>260</v>
      </c>
      <c r="C25" s="10" t="s">
        <v>46</v>
      </c>
      <c r="D25" s="11" t="s">
        <v>47</v>
      </c>
      <c r="E25" s="11" t="s">
        <v>48</v>
      </c>
      <c r="F25" s="10" t="s">
        <v>49</v>
      </c>
      <c r="G25" s="10" t="s">
        <v>50</v>
      </c>
      <c r="H25" s="12" t="s">
        <v>51</v>
      </c>
      <c r="I25" s="12" t="s">
        <v>279</v>
      </c>
      <c r="J25" s="13" t="s">
        <v>280</v>
      </c>
      <c r="K25" s="13" t="s">
        <v>54</v>
      </c>
      <c r="L25" s="13" t="s">
        <v>281</v>
      </c>
      <c r="M25" s="14" t="s">
        <v>100</v>
      </c>
      <c r="N25" s="14" t="s">
        <v>57</v>
      </c>
      <c r="O25" s="14" t="s">
        <v>282</v>
      </c>
      <c r="P25" s="15" t="s">
        <v>173</v>
      </c>
      <c r="Q25" s="15" t="s">
        <v>174</v>
      </c>
      <c r="R25" s="15" t="s">
        <v>175</v>
      </c>
      <c r="S25" s="16" t="s">
        <v>176</v>
      </c>
      <c r="T25" s="17" t="s">
        <v>63</v>
      </c>
      <c r="U25" s="17" t="s">
        <v>64</v>
      </c>
      <c r="V25" s="17" t="s">
        <v>65</v>
      </c>
      <c r="W25" s="217" t="s">
        <v>70</v>
      </c>
      <c r="X25" s="217" t="s">
        <v>70</v>
      </c>
      <c r="Y25" s="217" t="s">
        <v>70</v>
      </c>
      <c r="Z25" s="217" t="s">
        <v>70</v>
      </c>
      <c r="AA25" s="217" t="s">
        <v>70</v>
      </c>
      <c r="AB25" s="217" t="s">
        <v>70</v>
      </c>
      <c r="AC25" s="217" t="s">
        <v>70</v>
      </c>
      <c r="AD25" s="217" t="s">
        <v>70</v>
      </c>
      <c r="AE25" s="217" t="s">
        <v>70</v>
      </c>
      <c r="AF25" s="217" t="s">
        <v>70</v>
      </c>
      <c r="AG25" s="217" t="s">
        <v>70</v>
      </c>
      <c r="AH25" s="217" t="s">
        <v>70</v>
      </c>
      <c r="AI25" s="217" t="s">
        <v>70</v>
      </c>
      <c r="AJ25" s="217" t="s">
        <v>70</v>
      </c>
      <c r="AK25" s="217" t="s">
        <v>70</v>
      </c>
      <c r="AL25" s="217" t="s">
        <v>70</v>
      </c>
      <c r="AM25" s="217" t="s">
        <v>70</v>
      </c>
      <c r="AN25" s="217" t="s">
        <v>70</v>
      </c>
      <c r="AO25" s="217" t="s">
        <v>70</v>
      </c>
      <c r="AP25" s="217" t="s">
        <v>70</v>
      </c>
      <c r="AQ25" s="217" t="s">
        <v>70</v>
      </c>
      <c r="AR25" s="217" t="s">
        <v>70</v>
      </c>
      <c r="AS25" s="217" t="s">
        <v>70</v>
      </c>
    </row>
    <row r="26" spans="1:45" ht="243" customHeight="1">
      <c r="A26" s="215" t="s">
        <v>89</v>
      </c>
      <c r="B26" s="9" t="s">
        <v>45</v>
      </c>
      <c r="C26" s="10" t="s">
        <v>46</v>
      </c>
      <c r="D26" s="11" t="s">
        <v>47</v>
      </c>
      <c r="E26" s="11" t="s">
        <v>48</v>
      </c>
      <c r="F26" s="10" t="s">
        <v>283</v>
      </c>
      <c r="G26" s="10" t="s">
        <v>284</v>
      </c>
      <c r="H26" s="12" t="s">
        <v>285</v>
      </c>
      <c r="I26" s="12" t="s">
        <v>286</v>
      </c>
      <c r="J26" s="13" t="s">
        <v>287</v>
      </c>
      <c r="K26" s="12" t="s">
        <v>168</v>
      </c>
      <c r="L26" s="13" t="s">
        <v>288</v>
      </c>
      <c r="M26" s="14" t="s">
        <v>170</v>
      </c>
      <c r="N26" s="14" t="s">
        <v>171</v>
      </c>
      <c r="O26" s="14" t="s">
        <v>289</v>
      </c>
      <c r="P26" s="15" t="s">
        <v>173</v>
      </c>
      <c r="Q26" s="15" t="s">
        <v>174</v>
      </c>
      <c r="R26" s="15" t="s">
        <v>175</v>
      </c>
      <c r="S26" s="16" t="s">
        <v>176</v>
      </c>
      <c r="T26" s="17" t="s">
        <v>63</v>
      </c>
      <c r="U26" s="17" t="s">
        <v>64</v>
      </c>
      <c r="V26" s="17" t="s">
        <v>65</v>
      </c>
      <c r="W26" s="217" t="s">
        <v>70</v>
      </c>
      <c r="X26" s="217" t="s">
        <v>70</v>
      </c>
      <c r="Y26" s="217" t="s">
        <v>70</v>
      </c>
      <c r="Z26" s="217" t="s">
        <v>70</v>
      </c>
      <c r="AA26" s="217" t="s">
        <v>70</v>
      </c>
      <c r="AB26" s="217" t="s">
        <v>70</v>
      </c>
      <c r="AC26" s="217" t="s">
        <v>70</v>
      </c>
      <c r="AD26" s="217" t="s">
        <v>70</v>
      </c>
      <c r="AE26" s="217" t="s">
        <v>70</v>
      </c>
      <c r="AF26" s="217" t="s">
        <v>70</v>
      </c>
      <c r="AG26" s="217" t="s">
        <v>70</v>
      </c>
      <c r="AH26" s="217" t="s">
        <v>70</v>
      </c>
      <c r="AI26" s="217" t="s">
        <v>70</v>
      </c>
      <c r="AJ26" s="217" t="s">
        <v>70</v>
      </c>
      <c r="AK26" s="217" t="s">
        <v>70</v>
      </c>
      <c r="AL26" s="217" t="s">
        <v>70</v>
      </c>
      <c r="AM26" s="217" t="s">
        <v>70</v>
      </c>
      <c r="AN26" s="217" t="s">
        <v>70</v>
      </c>
      <c r="AO26" s="217" t="s">
        <v>70</v>
      </c>
      <c r="AP26" s="217" t="s">
        <v>70</v>
      </c>
      <c r="AQ26" s="217" t="s">
        <v>70</v>
      </c>
      <c r="AR26" s="217" t="s">
        <v>70</v>
      </c>
      <c r="AS26" s="217" t="s">
        <v>70</v>
      </c>
    </row>
    <row r="27" spans="1:45" ht="347.25" customHeight="1">
      <c r="A27" s="215" t="s">
        <v>89</v>
      </c>
      <c r="B27" s="9" t="s">
        <v>260</v>
      </c>
      <c r="C27" s="10" t="s">
        <v>290</v>
      </c>
      <c r="D27" s="11" t="s">
        <v>47</v>
      </c>
      <c r="E27" s="11" t="s">
        <v>48</v>
      </c>
      <c r="F27" s="10" t="s">
        <v>291</v>
      </c>
      <c r="G27" s="10" t="s">
        <v>292</v>
      </c>
      <c r="H27" s="12" t="s">
        <v>95</v>
      </c>
      <c r="I27" s="12" t="s">
        <v>96</v>
      </c>
      <c r="J27" s="13" t="s">
        <v>97</v>
      </c>
      <c r="K27" s="13" t="s">
        <v>293</v>
      </c>
      <c r="L27" s="13" t="s">
        <v>294</v>
      </c>
      <c r="M27" s="14" t="s">
        <v>100</v>
      </c>
      <c r="N27" s="14" t="s">
        <v>295</v>
      </c>
      <c r="O27" s="14" t="s">
        <v>296</v>
      </c>
      <c r="P27" s="15" t="s">
        <v>59</v>
      </c>
      <c r="Q27" s="15" t="s">
        <v>297</v>
      </c>
      <c r="R27" s="15" t="s">
        <v>298</v>
      </c>
      <c r="S27" s="16" t="s">
        <v>299</v>
      </c>
      <c r="T27" s="217" t="s">
        <v>70</v>
      </c>
      <c r="U27" s="217" t="s">
        <v>70</v>
      </c>
      <c r="V27" s="217" t="s">
        <v>70</v>
      </c>
      <c r="W27" s="18" t="s">
        <v>66</v>
      </c>
      <c r="X27" s="18" t="s">
        <v>300</v>
      </c>
      <c r="Y27" s="18" t="s">
        <v>301</v>
      </c>
      <c r="Z27" s="82" t="s">
        <v>302</v>
      </c>
      <c r="AA27" s="217" t="s">
        <v>70</v>
      </c>
      <c r="AB27" s="217" t="s">
        <v>70</v>
      </c>
      <c r="AC27" s="217" t="s">
        <v>70</v>
      </c>
      <c r="AD27" s="217" t="s">
        <v>70</v>
      </c>
      <c r="AE27" s="217" t="s">
        <v>70</v>
      </c>
      <c r="AF27" s="217" t="s">
        <v>70</v>
      </c>
      <c r="AG27" s="217" t="s">
        <v>70</v>
      </c>
      <c r="AH27" s="217" t="s">
        <v>70</v>
      </c>
      <c r="AI27" s="217" t="s">
        <v>70</v>
      </c>
      <c r="AJ27" s="217" t="s">
        <v>70</v>
      </c>
      <c r="AK27" s="217" t="s">
        <v>70</v>
      </c>
      <c r="AL27" s="217" t="s">
        <v>70</v>
      </c>
      <c r="AM27" s="217" t="s">
        <v>70</v>
      </c>
      <c r="AN27" s="21" t="s">
        <v>303</v>
      </c>
      <c r="AO27" s="21" t="s">
        <v>304</v>
      </c>
      <c r="AP27" s="21" t="s">
        <v>305</v>
      </c>
      <c r="AQ27" s="117" t="s">
        <v>306</v>
      </c>
      <c r="AR27" s="157" t="s">
        <v>307</v>
      </c>
      <c r="AS27" s="158" t="s">
        <v>308</v>
      </c>
    </row>
    <row r="28" spans="1:45" ht="306.75" customHeight="1">
      <c r="A28" s="215" t="s">
        <v>89</v>
      </c>
      <c r="B28" s="9" t="s">
        <v>260</v>
      </c>
      <c r="C28" s="10" t="s">
        <v>309</v>
      </c>
      <c r="D28" s="11" t="s">
        <v>47</v>
      </c>
      <c r="E28" s="11" t="s">
        <v>48</v>
      </c>
      <c r="F28" s="10" t="s">
        <v>310</v>
      </c>
      <c r="G28" s="10" t="s">
        <v>311</v>
      </c>
      <c r="H28" s="12" t="s">
        <v>149</v>
      </c>
      <c r="I28" s="12" t="s">
        <v>312</v>
      </c>
      <c r="J28" s="13" t="s">
        <v>313</v>
      </c>
      <c r="K28" s="12" t="s">
        <v>168</v>
      </c>
      <c r="L28" s="13" t="s">
        <v>314</v>
      </c>
      <c r="M28" s="25" t="s">
        <v>168</v>
      </c>
      <c r="N28" s="26" t="s">
        <v>168</v>
      </c>
      <c r="O28" s="25" t="s">
        <v>168</v>
      </c>
      <c r="P28" s="15" t="s">
        <v>315</v>
      </c>
      <c r="Q28" s="15" t="s">
        <v>174</v>
      </c>
      <c r="R28" s="15" t="s">
        <v>316</v>
      </c>
      <c r="S28" s="16" t="s">
        <v>317</v>
      </c>
      <c r="T28" s="217" t="s">
        <v>70</v>
      </c>
      <c r="U28" s="217" t="s">
        <v>70</v>
      </c>
      <c r="V28" s="217" t="s">
        <v>70</v>
      </c>
      <c r="W28" s="217" t="s">
        <v>70</v>
      </c>
      <c r="X28" s="217" t="s">
        <v>70</v>
      </c>
      <c r="Y28" s="217" t="s">
        <v>70</v>
      </c>
      <c r="Z28" s="217" t="s">
        <v>70</v>
      </c>
      <c r="AA28" s="217" t="s">
        <v>70</v>
      </c>
      <c r="AB28" s="217" t="s">
        <v>70</v>
      </c>
      <c r="AC28" s="217" t="s">
        <v>70</v>
      </c>
      <c r="AD28" s="217" t="s">
        <v>70</v>
      </c>
      <c r="AE28" s="217" t="s">
        <v>70</v>
      </c>
      <c r="AF28" s="217" t="s">
        <v>70</v>
      </c>
      <c r="AG28" s="217" t="s">
        <v>70</v>
      </c>
      <c r="AH28" s="217" t="s">
        <v>70</v>
      </c>
      <c r="AI28" s="217" t="s">
        <v>70</v>
      </c>
      <c r="AJ28" s="217" t="s">
        <v>70</v>
      </c>
      <c r="AK28" s="217" t="s">
        <v>70</v>
      </c>
      <c r="AL28" s="217" t="s">
        <v>70</v>
      </c>
      <c r="AM28" s="217" t="s">
        <v>70</v>
      </c>
      <c r="AN28" s="217" t="s">
        <v>70</v>
      </c>
      <c r="AO28" s="217" t="s">
        <v>70</v>
      </c>
      <c r="AP28" s="217" t="s">
        <v>70</v>
      </c>
      <c r="AQ28" s="217" t="s">
        <v>70</v>
      </c>
      <c r="AR28" s="217" t="s">
        <v>70</v>
      </c>
      <c r="AS28" s="217" t="s">
        <v>70</v>
      </c>
    </row>
    <row r="29" spans="1:45" ht="275.25" customHeight="1">
      <c r="A29" s="215" t="s">
        <v>89</v>
      </c>
      <c r="B29" s="9" t="s">
        <v>260</v>
      </c>
      <c r="C29" s="10" t="s">
        <v>261</v>
      </c>
      <c r="D29" s="11" t="s">
        <v>47</v>
      </c>
      <c r="E29" s="11" t="s">
        <v>48</v>
      </c>
      <c r="F29" s="10" t="s">
        <v>318</v>
      </c>
      <c r="G29" s="27" t="s">
        <v>319</v>
      </c>
      <c r="H29" s="12" t="s">
        <v>320</v>
      </c>
      <c r="I29" s="12" t="s">
        <v>321</v>
      </c>
      <c r="J29" s="13" t="s">
        <v>322</v>
      </c>
      <c r="K29" s="12" t="s">
        <v>323</v>
      </c>
      <c r="L29" s="13" t="s">
        <v>78</v>
      </c>
      <c r="M29" s="14" t="s">
        <v>324</v>
      </c>
      <c r="N29" s="14" t="s">
        <v>325</v>
      </c>
      <c r="O29" s="14" t="s">
        <v>326</v>
      </c>
      <c r="P29" s="15" t="s">
        <v>315</v>
      </c>
      <c r="Q29" s="15" t="s">
        <v>174</v>
      </c>
      <c r="R29" s="15" t="s">
        <v>316</v>
      </c>
      <c r="S29" s="16" t="s">
        <v>317</v>
      </c>
      <c r="T29" s="217" t="s">
        <v>70</v>
      </c>
      <c r="U29" s="217" t="s">
        <v>70</v>
      </c>
      <c r="V29" s="217" t="s">
        <v>70</v>
      </c>
      <c r="W29" s="217" t="s">
        <v>70</v>
      </c>
      <c r="X29" s="217" t="s">
        <v>70</v>
      </c>
      <c r="Y29" s="217" t="s">
        <v>70</v>
      </c>
      <c r="Z29" s="217" t="s">
        <v>70</v>
      </c>
      <c r="AA29" s="217" t="s">
        <v>70</v>
      </c>
      <c r="AB29" s="217" t="s">
        <v>70</v>
      </c>
      <c r="AC29" s="217" t="s">
        <v>70</v>
      </c>
      <c r="AD29" s="217" t="s">
        <v>70</v>
      </c>
      <c r="AE29" s="217" t="s">
        <v>70</v>
      </c>
      <c r="AF29" s="217" t="s">
        <v>70</v>
      </c>
      <c r="AG29" s="217" t="s">
        <v>70</v>
      </c>
      <c r="AH29" s="217" t="s">
        <v>70</v>
      </c>
      <c r="AI29" s="217" t="s">
        <v>70</v>
      </c>
      <c r="AJ29" s="217" t="s">
        <v>70</v>
      </c>
      <c r="AK29" s="217" t="s">
        <v>70</v>
      </c>
      <c r="AL29" s="217" t="s">
        <v>70</v>
      </c>
      <c r="AM29" s="217" t="s">
        <v>70</v>
      </c>
      <c r="AN29" s="217" t="s">
        <v>70</v>
      </c>
      <c r="AO29" s="217" t="s">
        <v>70</v>
      </c>
      <c r="AP29" s="217" t="s">
        <v>70</v>
      </c>
      <c r="AQ29" s="217" t="s">
        <v>70</v>
      </c>
      <c r="AR29" s="217" t="s">
        <v>70</v>
      </c>
      <c r="AS29" s="217" t="s">
        <v>70</v>
      </c>
    </row>
    <row r="30" spans="1:45" ht="321.75" customHeight="1">
      <c r="A30" s="215" t="s">
        <v>89</v>
      </c>
      <c r="B30" s="9" t="s">
        <v>327</v>
      </c>
      <c r="C30" s="10" t="s">
        <v>328</v>
      </c>
      <c r="D30" s="11" t="s">
        <v>47</v>
      </c>
      <c r="E30" s="11" t="s">
        <v>329</v>
      </c>
      <c r="F30" s="10" t="s">
        <v>330</v>
      </c>
      <c r="G30" s="10" t="s">
        <v>331</v>
      </c>
      <c r="H30" s="12" t="s">
        <v>332</v>
      </c>
      <c r="I30" s="12" t="s">
        <v>333</v>
      </c>
      <c r="J30" s="13" t="s">
        <v>334</v>
      </c>
      <c r="K30" s="13" t="s">
        <v>335</v>
      </c>
      <c r="L30" s="13" t="s">
        <v>336</v>
      </c>
      <c r="M30" s="14" t="s">
        <v>170</v>
      </c>
      <c r="N30" s="14" t="s">
        <v>171</v>
      </c>
      <c r="O30" s="14" t="s">
        <v>337</v>
      </c>
      <c r="P30" s="15" t="s">
        <v>59</v>
      </c>
      <c r="Q30" s="15" t="s">
        <v>132</v>
      </c>
      <c r="R30" s="15" t="s">
        <v>133</v>
      </c>
      <c r="S30" s="16" t="s">
        <v>338</v>
      </c>
      <c r="T30" s="63" t="s">
        <v>63</v>
      </c>
      <c r="U30" s="63" t="s">
        <v>64</v>
      </c>
      <c r="V30" s="64" t="s">
        <v>65</v>
      </c>
      <c r="W30" s="18" t="s">
        <v>66</v>
      </c>
      <c r="X30" s="18" t="s">
        <v>135</v>
      </c>
      <c r="Y30" s="18" t="s">
        <v>339</v>
      </c>
      <c r="Z30" s="18" t="s">
        <v>340</v>
      </c>
      <c r="AA30" s="217" t="s">
        <v>70</v>
      </c>
      <c r="AB30" s="217" t="s">
        <v>70</v>
      </c>
      <c r="AC30" s="217" t="s">
        <v>70</v>
      </c>
      <c r="AD30" s="217" t="s">
        <v>70</v>
      </c>
      <c r="AE30" s="217" t="s">
        <v>70</v>
      </c>
      <c r="AF30" s="217" t="s">
        <v>70</v>
      </c>
      <c r="AG30" s="217" t="s">
        <v>70</v>
      </c>
      <c r="AH30" s="217" t="s">
        <v>70</v>
      </c>
      <c r="AI30" s="217" t="s">
        <v>70</v>
      </c>
      <c r="AJ30" s="217" t="s">
        <v>70</v>
      </c>
      <c r="AK30" s="217" t="s">
        <v>70</v>
      </c>
      <c r="AL30" s="217" t="s">
        <v>70</v>
      </c>
      <c r="AM30" s="217" t="s">
        <v>70</v>
      </c>
      <c r="AN30" s="217" t="s">
        <v>70</v>
      </c>
      <c r="AO30" s="217" t="s">
        <v>70</v>
      </c>
      <c r="AP30" s="217" t="s">
        <v>70</v>
      </c>
      <c r="AQ30" s="155" t="s">
        <v>307</v>
      </c>
      <c r="AR30" s="117" t="s">
        <v>307</v>
      </c>
      <c r="AS30" s="156" t="s">
        <v>341</v>
      </c>
    </row>
    <row r="31" spans="1:45" ht="364.95" customHeight="1">
      <c r="A31" s="215" t="s">
        <v>89</v>
      </c>
      <c r="B31" s="9" t="s">
        <v>327</v>
      </c>
      <c r="C31" s="10" t="s">
        <v>328</v>
      </c>
      <c r="D31" s="11" t="s">
        <v>47</v>
      </c>
      <c r="E31" s="11" t="s">
        <v>329</v>
      </c>
      <c r="F31" s="10" t="s">
        <v>342</v>
      </c>
      <c r="G31" s="10" t="s">
        <v>343</v>
      </c>
      <c r="H31" s="12" t="s">
        <v>344</v>
      </c>
      <c r="I31" s="12" t="s">
        <v>345</v>
      </c>
      <c r="J31" s="13" t="s">
        <v>346</v>
      </c>
      <c r="K31" s="12" t="s">
        <v>168</v>
      </c>
      <c r="L31" s="13" t="s">
        <v>347</v>
      </c>
      <c r="M31" s="14" t="s">
        <v>255</v>
      </c>
      <c r="N31" s="14" t="s">
        <v>101</v>
      </c>
      <c r="O31" s="14" t="s">
        <v>348</v>
      </c>
      <c r="P31" s="15" t="s">
        <v>315</v>
      </c>
      <c r="Q31" s="15" t="s">
        <v>174</v>
      </c>
      <c r="R31" s="15" t="s">
        <v>316</v>
      </c>
      <c r="S31" s="16" t="s">
        <v>349</v>
      </c>
      <c r="T31" s="217" t="s">
        <v>70</v>
      </c>
      <c r="U31" s="217" t="s">
        <v>70</v>
      </c>
      <c r="V31" s="217" t="s">
        <v>70</v>
      </c>
      <c r="W31" s="18" t="s">
        <v>66</v>
      </c>
      <c r="X31" s="48" t="s">
        <v>135</v>
      </c>
      <c r="Y31" s="18" t="s">
        <v>350</v>
      </c>
      <c r="Z31" s="216" t="s">
        <v>351</v>
      </c>
      <c r="AA31" s="19" t="s">
        <v>138</v>
      </c>
      <c r="AB31" s="18" t="s">
        <v>139</v>
      </c>
      <c r="AC31" s="219" t="s">
        <v>352</v>
      </c>
      <c r="AD31" s="21" t="s">
        <v>116</v>
      </c>
      <c r="AE31" s="21" t="s">
        <v>117</v>
      </c>
      <c r="AF31" s="220" t="s">
        <v>353</v>
      </c>
      <c r="AG31" s="217" t="s">
        <v>70</v>
      </c>
      <c r="AH31" s="217" t="s">
        <v>70</v>
      </c>
      <c r="AI31" s="217" t="s">
        <v>70</v>
      </c>
      <c r="AJ31" s="217" t="s">
        <v>70</v>
      </c>
      <c r="AK31" s="217" t="s">
        <v>70</v>
      </c>
      <c r="AL31" s="217" t="s">
        <v>70</v>
      </c>
      <c r="AM31" s="217" t="s">
        <v>70</v>
      </c>
      <c r="AN31" s="217" t="s">
        <v>70</v>
      </c>
      <c r="AO31" s="217" t="s">
        <v>70</v>
      </c>
      <c r="AP31" s="217" t="s">
        <v>70</v>
      </c>
      <c r="AQ31" s="155" t="s">
        <v>307</v>
      </c>
      <c r="AR31" s="117" t="s">
        <v>307</v>
      </c>
      <c r="AS31" s="156" t="s">
        <v>341</v>
      </c>
    </row>
    <row r="32" spans="1:45" ht="310.5" customHeight="1">
      <c r="A32" s="215" t="s">
        <v>89</v>
      </c>
      <c r="B32" s="9" t="s">
        <v>354</v>
      </c>
      <c r="C32" s="10" t="s">
        <v>328</v>
      </c>
      <c r="D32" s="11" t="s">
        <v>47</v>
      </c>
      <c r="E32" s="11" t="s">
        <v>329</v>
      </c>
      <c r="F32" s="10" t="s">
        <v>355</v>
      </c>
      <c r="G32" s="10" t="s">
        <v>356</v>
      </c>
      <c r="H32" s="12" t="s">
        <v>344</v>
      </c>
      <c r="I32" s="12" t="s">
        <v>357</v>
      </c>
      <c r="J32" s="13" t="s">
        <v>358</v>
      </c>
      <c r="K32" s="12" t="s">
        <v>359</v>
      </c>
      <c r="L32" s="13" t="s">
        <v>360</v>
      </c>
      <c r="M32" s="14" t="s">
        <v>170</v>
      </c>
      <c r="N32" s="14" t="s">
        <v>171</v>
      </c>
      <c r="O32" s="14" t="s">
        <v>361</v>
      </c>
      <c r="P32" s="15" t="s">
        <v>59</v>
      </c>
      <c r="Q32" s="15" t="s">
        <v>132</v>
      </c>
      <c r="R32" s="15" t="s">
        <v>133</v>
      </c>
      <c r="S32" s="16" t="s">
        <v>338</v>
      </c>
      <c r="T32" s="217" t="s">
        <v>70</v>
      </c>
      <c r="U32" s="217" t="s">
        <v>70</v>
      </c>
      <c r="V32" s="217" t="s">
        <v>70</v>
      </c>
      <c r="W32" s="217" t="s">
        <v>70</v>
      </c>
      <c r="X32" s="217" t="s">
        <v>70</v>
      </c>
      <c r="Y32" s="217" t="s">
        <v>70</v>
      </c>
      <c r="Z32" s="217" t="s">
        <v>70</v>
      </c>
      <c r="AA32" s="217" t="s">
        <v>70</v>
      </c>
      <c r="AB32" s="217" t="s">
        <v>70</v>
      </c>
      <c r="AC32" s="217" t="s">
        <v>70</v>
      </c>
      <c r="AD32" s="21" t="s">
        <v>141</v>
      </c>
      <c r="AE32" s="21" t="s">
        <v>142</v>
      </c>
      <c r="AF32" s="21" t="s">
        <v>143</v>
      </c>
      <c r="AG32" s="217" t="s">
        <v>70</v>
      </c>
      <c r="AH32" s="217" t="s">
        <v>70</v>
      </c>
      <c r="AI32" s="217" t="s">
        <v>70</v>
      </c>
      <c r="AJ32" s="217" t="s">
        <v>70</v>
      </c>
      <c r="AK32" s="217" t="s">
        <v>70</v>
      </c>
      <c r="AL32" s="217" t="s">
        <v>70</v>
      </c>
      <c r="AM32" s="217" t="s">
        <v>70</v>
      </c>
      <c r="AN32" s="217" t="s">
        <v>70</v>
      </c>
      <c r="AO32" s="217" t="s">
        <v>70</v>
      </c>
      <c r="AP32" s="217" t="s">
        <v>70</v>
      </c>
      <c r="AQ32" s="217" t="s">
        <v>70</v>
      </c>
      <c r="AR32" s="217" t="s">
        <v>70</v>
      </c>
      <c r="AS32" s="217" t="s">
        <v>70</v>
      </c>
    </row>
    <row r="33" spans="1:45" ht="303" customHeight="1">
      <c r="A33" s="215" t="s">
        <v>362</v>
      </c>
      <c r="B33" s="9" t="s">
        <v>45</v>
      </c>
      <c r="C33" s="10" t="s">
        <v>90</v>
      </c>
      <c r="D33" s="11" t="s">
        <v>91</v>
      </c>
      <c r="E33" s="11" t="s">
        <v>92</v>
      </c>
      <c r="F33" s="10" t="s">
        <v>109</v>
      </c>
      <c r="G33" s="10" t="s">
        <v>110</v>
      </c>
      <c r="H33" s="12" t="s">
        <v>95</v>
      </c>
      <c r="I33" s="12" t="s">
        <v>111</v>
      </c>
      <c r="J33" s="13" t="s">
        <v>112</v>
      </c>
      <c r="K33" s="13" t="s">
        <v>113</v>
      </c>
      <c r="L33" s="13" t="s">
        <v>114</v>
      </c>
      <c r="M33" s="14" t="s">
        <v>100</v>
      </c>
      <c r="N33" s="14" t="s">
        <v>101</v>
      </c>
      <c r="O33" s="14" t="s">
        <v>115</v>
      </c>
      <c r="P33" s="15" t="s">
        <v>80</v>
      </c>
      <c r="Q33" s="15" t="s">
        <v>103</v>
      </c>
      <c r="R33" s="15" t="s">
        <v>104</v>
      </c>
      <c r="S33" s="16" t="s">
        <v>105</v>
      </c>
      <c r="T33" s="217" t="s">
        <v>70</v>
      </c>
      <c r="U33" s="217" t="s">
        <v>70</v>
      </c>
      <c r="V33" s="217" t="s">
        <v>70</v>
      </c>
      <c r="W33" s="217" t="s">
        <v>70</v>
      </c>
      <c r="X33" s="217" t="s">
        <v>70</v>
      </c>
      <c r="Y33" s="217" t="s">
        <v>70</v>
      </c>
      <c r="Z33" s="217" t="s">
        <v>70</v>
      </c>
      <c r="AA33" s="217" t="s">
        <v>70</v>
      </c>
      <c r="AB33" s="217" t="s">
        <v>70</v>
      </c>
      <c r="AC33" s="217" t="s">
        <v>70</v>
      </c>
      <c r="AD33" s="217" t="s">
        <v>70</v>
      </c>
      <c r="AE33" s="217" t="s">
        <v>70</v>
      </c>
      <c r="AF33" s="217" t="s">
        <v>70</v>
      </c>
      <c r="AG33" s="217" t="s">
        <v>70</v>
      </c>
      <c r="AH33" s="217" t="s">
        <v>70</v>
      </c>
      <c r="AI33" s="217" t="s">
        <v>70</v>
      </c>
      <c r="AJ33" s="217" t="s">
        <v>70</v>
      </c>
      <c r="AK33" s="217" t="s">
        <v>70</v>
      </c>
      <c r="AL33" s="217" t="s">
        <v>70</v>
      </c>
      <c r="AM33" s="217" t="s">
        <v>70</v>
      </c>
      <c r="AN33" s="217" t="s">
        <v>70</v>
      </c>
      <c r="AO33" s="217" t="s">
        <v>70</v>
      </c>
      <c r="AP33" s="217" t="s">
        <v>70</v>
      </c>
      <c r="AQ33" s="217" t="s">
        <v>70</v>
      </c>
      <c r="AR33" s="217" t="s">
        <v>70</v>
      </c>
      <c r="AS33" s="217" t="s">
        <v>70</v>
      </c>
    </row>
    <row r="34" spans="1:45" ht="297.75" customHeight="1">
      <c r="A34" s="215" t="s">
        <v>362</v>
      </c>
      <c r="B34" s="9" t="s">
        <v>119</v>
      </c>
      <c r="C34" s="10" t="s">
        <v>120</v>
      </c>
      <c r="D34" s="11" t="s">
        <v>47</v>
      </c>
      <c r="E34" s="11" t="s">
        <v>121</v>
      </c>
      <c r="F34" s="10" t="s">
        <v>363</v>
      </c>
      <c r="G34" s="10" t="s">
        <v>364</v>
      </c>
      <c r="H34" s="12" t="s">
        <v>365</v>
      </c>
      <c r="I34" s="12" t="s">
        <v>366</v>
      </c>
      <c r="J34" s="13" t="s">
        <v>367</v>
      </c>
      <c r="K34" s="13" t="s">
        <v>368</v>
      </c>
      <c r="L34" s="13" t="s">
        <v>369</v>
      </c>
      <c r="M34" s="14" t="s">
        <v>324</v>
      </c>
      <c r="N34" s="14" t="s">
        <v>370</v>
      </c>
      <c r="O34" s="14" t="s">
        <v>371</v>
      </c>
      <c r="P34" s="15" t="s">
        <v>59</v>
      </c>
      <c r="Q34" s="15" t="s">
        <v>60</v>
      </c>
      <c r="R34" s="15" t="s">
        <v>204</v>
      </c>
      <c r="S34" s="16" t="s">
        <v>372</v>
      </c>
      <c r="T34" s="217" t="s">
        <v>70</v>
      </c>
      <c r="U34" s="217" t="s">
        <v>70</v>
      </c>
      <c r="V34" s="217" t="s">
        <v>70</v>
      </c>
      <c r="W34" s="217" t="s">
        <v>70</v>
      </c>
      <c r="X34" s="217" t="s">
        <v>70</v>
      </c>
      <c r="Y34" s="217" t="s">
        <v>70</v>
      </c>
      <c r="Z34" s="217" t="s">
        <v>70</v>
      </c>
      <c r="AA34" s="217" t="s">
        <v>70</v>
      </c>
      <c r="AB34" s="217" t="s">
        <v>70</v>
      </c>
      <c r="AC34" s="217" t="s">
        <v>70</v>
      </c>
      <c r="AD34" s="217" t="s">
        <v>70</v>
      </c>
      <c r="AE34" s="217" t="s">
        <v>70</v>
      </c>
      <c r="AF34" s="217" t="s">
        <v>70</v>
      </c>
      <c r="AG34" s="217" t="s">
        <v>70</v>
      </c>
      <c r="AH34" s="217" t="s">
        <v>70</v>
      </c>
      <c r="AI34" s="217" t="s">
        <v>70</v>
      </c>
      <c r="AJ34" s="217" t="s">
        <v>70</v>
      </c>
      <c r="AK34" s="217" t="s">
        <v>70</v>
      </c>
      <c r="AL34" s="217" t="s">
        <v>70</v>
      </c>
      <c r="AM34" s="217" t="s">
        <v>70</v>
      </c>
      <c r="AN34" s="217" t="s">
        <v>70</v>
      </c>
      <c r="AO34" s="217" t="s">
        <v>70</v>
      </c>
      <c r="AP34" s="217" t="s">
        <v>70</v>
      </c>
      <c r="AQ34" s="217" t="s">
        <v>70</v>
      </c>
      <c r="AR34" s="217" t="s">
        <v>70</v>
      </c>
      <c r="AS34" s="217" t="s">
        <v>70</v>
      </c>
    </row>
    <row r="35" spans="1:45" ht="300" customHeight="1">
      <c r="A35" s="215" t="s">
        <v>362</v>
      </c>
      <c r="B35" s="9" t="s">
        <v>119</v>
      </c>
      <c r="C35" s="10" t="s">
        <v>120</v>
      </c>
      <c r="D35" s="11" t="s">
        <v>47</v>
      </c>
      <c r="E35" s="11" t="s">
        <v>121</v>
      </c>
      <c r="F35" s="10" t="s">
        <v>363</v>
      </c>
      <c r="G35" s="10" t="s">
        <v>373</v>
      </c>
      <c r="H35" s="12" t="s">
        <v>365</v>
      </c>
      <c r="I35" s="12" t="s">
        <v>374</v>
      </c>
      <c r="J35" s="13" t="s">
        <v>375</v>
      </c>
      <c r="K35" s="13" t="s">
        <v>368</v>
      </c>
      <c r="L35" s="13" t="s">
        <v>376</v>
      </c>
      <c r="M35" s="14" t="s">
        <v>100</v>
      </c>
      <c r="N35" s="14" t="s">
        <v>377</v>
      </c>
      <c r="O35" s="14" t="s">
        <v>378</v>
      </c>
      <c r="P35" s="15" t="s">
        <v>59</v>
      </c>
      <c r="Q35" s="15" t="s">
        <v>60</v>
      </c>
      <c r="R35" s="15" t="s">
        <v>204</v>
      </c>
      <c r="S35" s="16" t="s">
        <v>372</v>
      </c>
      <c r="T35" s="217" t="s">
        <v>70</v>
      </c>
      <c r="U35" s="217" t="s">
        <v>70</v>
      </c>
      <c r="V35" s="217" t="s">
        <v>70</v>
      </c>
      <c r="W35" s="217" t="s">
        <v>70</v>
      </c>
      <c r="X35" s="217" t="s">
        <v>70</v>
      </c>
      <c r="Y35" s="217" t="s">
        <v>70</v>
      </c>
      <c r="Z35" s="217" t="s">
        <v>70</v>
      </c>
      <c r="AA35" s="217" t="s">
        <v>70</v>
      </c>
      <c r="AB35" s="217" t="s">
        <v>70</v>
      </c>
      <c r="AC35" s="217" t="s">
        <v>70</v>
      </c>
      <c r="AD35" s="217" t="s">
        <v>70</v>
      </c>
      <c r="AE35" s="217" t="s">
        <v>70</v>
      </c>
      <c r="AF35" s="217" t="s">
        <v>70</v>
      </c>
      <c r="AG35" s="217" t="s">
        <v>70</v>
      </c>
      <c r="AH35" s="217" t="s">
        <v>70</v>
      </c>
      <c r="AI35" s="217" t="s">
        <v>70</v>
      </c>
      <c r="AJ35" s="217" t="s">
        <v>70</v>
      </c>
      <c r="AK35" s="217" t="s">
        <v>70</v>
      </c>
      <c r="AL35" s="217" t="s">
        <v>70</v>
      </c>
      <c r="AM35" s="217" t="s">
        <v>70</v>
      </c>
      <c r="AN35" s="217" t="s">
        <v>70</v>
      </c>
      <c r="AO35" s="217" t="s">
        <v>70</v>
      </c>
      <c r="AP35" s="217" t="s">
        <v>70</v>
      </c>
      <c r="AQ35" s="217" t="s">
        <v>70</v>
      </c>
      <c r="AR35" s="217" t="s">
        <v>70</v>
      </c>
      <c r="AS35" s="217" t="s">
        <v>70</v>
      </c>
    </row>
    <row r="36" spans="1:45" ht="297.75" customHeight="1">
      <c r="A36" s="215" t="s">
        <v>362</v>
      </c>
      <c r="B36" s="9" t="s">
        <v>119</v>
      </c>
      <c r="C36" s="10" t="s">
        <v>379</v>
      </c>
      <c r="D36" s="11" t="s">
        <v>47</v>
      </c>
      <c r="E36" s="11" t="s">
        <v>121</v>
      </c>
      <c r="F36" s="10" t="s">
        <v>363</v>
      </c>
      <c r="G36" s="10" t="s">
        <v>373</v>
      </c>
      <c r="H36" s="12" t="s">
        <v>380</v>
      </c>
      <c r="I36" s="12" t="s">
        <v>381</v>
      </c>
      <c r="J36" s="13" t="s">
        <v>382</v>
      </c>
      <c r="K36" s="13" t="s">
        <v>383</v>
      </c>
      <c r="L36" s="13" t="s">
        <v>384</v>
      </c>
      <c r="M36" s="14" t="s">
        <v>385</v>
      </c>
      <c r="N36" s="14" t="s">
        <v>377</v>
      </c>
      <c r="O36" s="14" t="s">
        <v>102</v>
      </c>
      <c r="P36" s="15" t="s">
        <v>80</v>
      </c>
      <c r="Q36" s="15" t="s">
        <v>386</v>
      </c>
      <c r="R36" s="15" t="s">
        <v>387</v>
      </c>
      <c r="S36" s="16" t="s">
        <v>388</v>
      </c>
      <c r="T36" s="217" t="s">
        <v>70</v>
      </c>
      <c r="U36" s="217" t="s">
        <v>70</v>
      </c>
      <c r="V36" s="217" t="s">
        <v>70</v>
      </c>
      <c r="W36" s="217" t="s">
        <v>70</v>
      </c>
      <c r="X36" s="217" t="s">
        <v>70</v>
      </c>
      <c r="Y36" s="217" t="s">
        <v>70</v>
      </c>
      <c r="Z36" s="217" t="s">
        <v>70</v>
      </c>
      <c r="AA36" s="217" t="s">
        <v>70</v>
      </c>
      <c r="AB36" s="217" t="s">
        <v>70</v>
      </c>
      <c r="AC36" s="217" t="s">
        <v>70</v>
      </c>
      <c r="AD36" s="217" t="s">
        <v>70</v>
      </c>
      <c r="AE36" s="217" t="s">
        <v>70</v>
      </c>
      <c r="AF36" s="217" t="s">
        <v>70</v>
      </c>
      <c r="AG36" s="217" t="s">
        <v>70</v>
      </c>
      <c r="AH36" s="217" t="s">
        <v>70</v>
      </c>
      <c r="AI36" s="217" t="s">
        <v>70</v>
      </c>
      <c r="AJ36" s="217" t="s">
        <v>70</v>
      </c>
      <c r="AK36" s="217" t="s">
        <v>70</v>
      </c>
      <c r="AL36" s="217" t="s">
        <v>70</v>
      </c>
      <c r="AM36" s="217" t="s">
        <v>70</v>
      </c>
      <c r="AN36" s="217" t="s">
        <v>70</v>
      </c>
      <c r="AO36" s="217" t="s">
        <v>70</v>
      </c>
      <c r="AP36" s="217" t="s">
        <v>70</v>
      </c>
      <c r="AQ36" s="217" t="s">
        <v>70</v>
      </c>
      <c r="AR36" s="217" t="s">
        <v>70</v>
      </c>
      <c r="AS36" s="217" t="s">
        <v>70</v>
      </c>
    </row>
    <row r="37" spans="1:45" ht="292.5" customHeight="1">
      <c r="A37" s="215" t="s">
        <v>362</v>
      </c>
      <c r="B37" s="9" t="s">
        <v>119</v>
      </c>
      <c r="C37" s="10" t="s">
        <v>120</v>
      </c>
      <c r="D37" s="11" t="s">
        <v>47</v>
      </c>
      <c r="E37" s="11" t="s">
        <v>121</v>
      </c>
      <c r="F37" s="10" t="s">
        <v>363</v>
      </c>
      <c r="G37" s="10" t="s">
        <v>373</v>
      </c>
      <c r="H37" s="12" t="s">
        <v>380</v>
      </c>
      <c r="I37" s="12" t="s">
        <v>389</v>
      </c>
      <c r="J37" s="13" t="s">
        <v>390</v>
      </c>
      <c r="K37" s="13" t="s">
        <v>391</v>
      </c>
      <c r="L37" s="13" t="s">
        <v>392</v>
      </c>
      <c r="M37" s="14" t="s">
        <v>100</v>
      </c>
      <c r="N37" s="14" t="s">
        <v>393</v>
      </c>
      <c r="O37" s="14" t="s">
        <v>394</v>
      </c>
      <c r="P37" s="15" t="s">
        <v>59</v>
      </c>
      <c r="Q37" s="15" t="s">
        <v>60</v>
      </c>
      <c r="R37" s="15" t="s">
        <v>395</v>
      </c>
      <c r="S37" s="16" t="s">
        <v>396</v>
      </c>
      <c r="T37" s="217" t="s">
        <v>70</v>
      </c>
      <c r="U37" s="217" t="s">
        <v>70</v>
      </c>
      <c r="V37" s="217" t="s">
        <v>70</v>
      </c>
      <c r="W37" s="217" t="s">
        <v>70</v>
      </c>
      <c r="X37" s="217" t="s">
        <v>70</v>
      </c>
      <c r="Y37" s="217" t="s">
        <v>70</v>
      </c>
      <c r="Z37" s="217" t="s">
        <v>70</v>
      </c>
      <c r="AA37" s="217" t="s">
        <v>70</v>
      </c>
      <c r="AB37" s="217" t="s">
        <v>70</v>
      </c>
      <c r="AC37" s="217" t="s">
        <v>70</v>
      </c>
      <c r="AD37" s="217" t="s">
        <v>70</v>
      </c>
      <c r="AE37" s="217" t="s">
        <v>70</v>
      </c>
      <c r="AF37" s="217" t="s">
        <v>70</v>
      </c>
      <c r="AG37" s="217" t="s">
        <v>70</v>
      </c>
      <c r="AH37" s="217" t="s">
        <v>70</v>
      </c>
      <c r="AI37" s="217" t="s">
        <v>70</v>
      </c>
      <c r="AJ37" s="217" t="s">
        <v>70</v>
      </c>
      <c r="AK37" s="217" t="s">
        <v>70</v>
      </c>
      <c r="AL37" s="217" t="s">
        <v>70</v>
      </c>
      <c r="AM37" s="217" t="s">
        <v>70</v>
      </c>
      <c r="AN37" s="217" t="s">
        <v>70</v>
      </c>
      <c r="AO37" s="217" t="s">
        <v>70</v>
      </c>
      <c r="AP37" s="217" t="s">
        <v>70</v>
      </c>
      <c r="AQ37" s="217" t="s">
        <v>70</v>
      </c>
      <c r="AR37" s="217" t="s">
        <v>70</v>
      </c>
      <c r="AS37" s="217" t="s">
        <v>70</v>
      </c>
    </row>
    <row r="38" spans="1:45" ht="330" customHeight="1">
      <c r="A38" s="215" t="s">
        <v>362</v>
      </c>
      <c r="B38" s="9" t="s">
        <v>119</v>
      </c>
      <c r="C38" s="10" t="s">
        <v>120</v>
      </c>
      <c r="D38" s="11" t="s">
        <v>47</v>
      </c>
      <c r="E38" s="11" t="s">
        <v>121</v>
      </c>
      <c r="F38" s="10" t="s">
        <v>397</v>
      </c>
      <c r="G38" s="10" t="s">
        <v>398</v>
      </c>
      <c r="H38" s="12" t="s">
        <v>149</v>
      </c>
      <c r="I38" s="12" t="s">
        <v>150</v>
      </c>
      <c r="J38" s="13" t="s">
        <v>151</v>
      </c>
      <c r="K38" s="13" t="s">
        <v>152</v>
      </c>
      <c r="L38" s="13" t="s">
        <v>153</v>
      </c>
      <c r="M38" s="14" t="s">
        <v>399</v>
      </c>
      <c r="N38" s="14" t="s">
        <v>101</v>
      </c>
      <c r="O38" s="14" t="s">
        <v>400</v>
      </c>
      <c r="P38" s="15" t="s">
        <v>59</v>
      </c>
      <c r="Q38" s="15" t="s">
        <v>60</v>
      </c>
      <c r="R38" s="15" t="s">
        <v>395</v>
      </c>
      <c r="S38" s="16" t="s">
        <v>401</v>
      </c>
      <c r="T38" s="217" t="s">
        <v>70</v>
      </c>
      <c r="U38" s="217" t="s">
        <v>70</v>
      </c>
      <c r="V38" s="217" t="s">
        <v>70</v>
      </c>
      <c r="W38" s="217" t="s">
        <v>70</v>
      </c>
      <c r="X38" s="217" t="s">
        <v>70</v>
      </c>
      <c r="Y38" s="217" t="s">
        <v>70</v>
      </c>
      <c r="Z38" s="217" t="s">
        <v>70</v>
      </c>
      <c r="AA38" s="217" t="s">
        <v>70</v>
      </c>
      <c r="AB38" s="217" t="s">
        <v>70</v>
      </c>
      <c r="AC38" s="217" t="s">
        <v>70</v>
      </c>
      <c r="AD38" s="217" t="s">
        <v>70</v>
      </c>
      <c r="AE38" s="217" t="s">
        <v>70</v>
      </c>
      <c r="AF38" s="217" t="s">
        <v>70</v>
      </c>
      <c r="AG38" s="217" t="s">
        <v>70</v>
      </c>
      <c r="AH38" s="217" t="s">
        <v>70</v>
      </c>
      <c r="AI38" s="217" t="s">
        <v>70</v>
      </c>
      <c r="AJ38" s="217" t="s">
        <v>70</v>
      </c>
      <c r="AK38" s="217" t="s">
        <v>70</v>
      </c>
      <c r="AL38" s="217" t="s">
        <v>70</v>
      </c>
      <c r="AM38" s="217" t="s">
        <v>70</v>
      </c>
      <c r="AN38" s="217" t="s">
        <v>70</v>
      </c>
      <c r="AO38" s="217" t="s">
        <v>70</v>
      </c>
      <c r="AP38" s="217" t="s">
        <v>70</v>
      </c>
      <c r="AQ38" s="217" t="s">
        <v>70</v>
      </c>
      <c r="AR38" s="217" t="s">
        <v>70</v>
      </c>
      <c r="AS38" s="217" t="s">
        <v>70</v>
      </c>
    </row>
    <row r="39" spans="1:45" ht="302.25" customHeight="1">
      <c r="A39" s="215" t="s">
        <v>362</v>
      </c>
      <c r="B39" s="9" t="s">
        <v>119</v>
      </c>
      <c r="C39" s="10" t="s">
        <v>120</v>
      </c>
      <c r="D39" s="11" t="s">
        <v>47</v>
      </c>
      <c r="E39" s="11" t="s">
        <v>121</v>
      </c>
      <c r="F39" s="10" t="s">
        <v>397</v>
      </c>
      <c r="G39" s="10" t="s">
        <v>398</v>
      </c>
      <c r="H39" s="12" t="s">
        <v>402</v>
      </c>
      <c r="I39" s="12" t="s">
        <v>403</v>
      </c>
      <c r="J39" s="13" t="s">
        <v>404</v>
      </c>
      <c r="K39" s="12" t="s">
        <v>323</v>
      </c>
      <c r="L39" s="13" t="s">
        <v>405</v>
      </c>
      <c r="M39" s="14" t="s">
        <v>100</v>
      </c>
      <c r="N39" s="14" t="s">
        <v>406</v>
      </c>
      <c r="O39" s="14" t="s">
        <v>407</v>
      </c>
      <c r="P39" s="15" t="s">
        <v>59</v>
      </c>
      <c r="Q39" s="15" t="s">
        <v>60</v>
      </c>
      <c r="R39" s="15" t="s">
        <v>61</v>
      </c>
      <c r="S39" s="16" t="s">
        <v>408</v>
      </c>
      <c r="T39" s="217" t="s">
        <v>70</v>
      </c>
      <c r="U39" s="217" t="s">
        <v>70</v>
      </c>
      <c r="V39" s="217" t="s">
        <v>70</v>
      </c>
      <c r="W39" s="217" t="s">
        <v>70</v>
      </c>
      <c r="X39" s="217" t="s">
        <v>70</v>
      </c>
      <c r="Y39" s="217" t="s">
        <v>70</v>
      </c>
      <c r="Z39" s="217" t="s">
        <v>70</v>
      </c>
      <c r="AA39" s="217" t="s">
        <v>70</v>
      </c>
      <c r="AB39" s="217" t="s">
        <v>70</v>
      </c>
      <c r="AC39" s="217" t="s">
        <v>70</v>
      </c>
      <c r="AD39" s="217" t="s">
        <v>70</v>
      </c>
      <c r="AE39" s="217" t="s">
        <v>70</v>
      </c>
      <c r="AF39" s="217" t="s">
        <v>70</v>
      </c>
      <c r="AG39" s="217" t="s">
        <v>70</v>
      </c>
      <c r="AH39" s="217" t="s">
        <v>70</v>
      </c>
      <c r="AI39" s="217" t="s">
        <v>70</v>
      </c>
      <c r="AJ39" s="217" t="s">
        <v>70</v>
      </c>
      <c r="AK39" s="217" t="s">
        <v>70</v>
      </c>
      <c r="AL39" s="217" t="s">
        <v>70</v>
      </c>
      <c r="AM39" s="217" t="s">
        <v>70</v>
      </c>
      <c r="AN39" s="217" t="s">
        <v>70</v>
      </c>
      <c r="AO39" s="217" t="s">
        <v>70</v>
      </c>
      <c r="AP39" s="217" t="s">
        <v>70</v>
      </c>
      <c r="AQ39" s="217" t="s">
        <v>70</v>
      </c>
      <c r="AR39" s="217" t="s">
        <v>70</v>
      </c>
      <c r="AS39" s="217" t="s">
        <v>70</v>
      </c>
    </row>
    <row r="40" spans="1:45" ht="339.75" customHeight="1">
      <c r="A40" s="215" t="s">
        <v>362</v>
      </c>
      <c r="B40" s="9" t="s">
        <v>119</v>
      </c>
      <c r="C40" s="10" t="s">
        <v>120</v>
      </c>
      <c r="D40" s="11" t="s">
        <v>47</v>
      </c>
      <c r="E40" s="11" t="s">
        <v>121</v>
      </c>
      <c r="F40" s="10" t="s">
        <v>409</v>
      </c>
      <c r="G40" s="10" t="s">
        <v>410</v>
      </c>
      <c r="H40" s="12" t="s">
        <v>124</v>
      </c>
      <c r="I40" s="12" t="s">
        <v>333</v>
      </c>
      <c r="J40" s="13" t="s">
        <v>411</v>
      </c>
      <c r="K40" s="13" t="s">
        <v>412</v>
      </c>
      <c r="L40" s="13" t="s">
        <v>413</v>
      </c>
      <c r="M40" s="14" t="s">
        <v>100</v>
      </c>
      <c r="N40" s="14" t="s">
        <v>406</v>
      </c>
      <c r="O40" s="14" t="s">
        <v>414</v>
      </c>
      <c r="P40" s="15" t="s">
        <v>156</v>
      </c>
      <c r="Q40" s="15" t="s">
        <v>415</v>
      </c>
      <c r="R40" s="15" t="s">
        <v>416</v>
      </c>
      <c r="S40" s="16" t="s">
        <v>417</v>
      </c>
      <c r="T40" s="217" t="s">
        <v>70</v>
      </c>
      <c r="U40" s="217" t="s">
        <v>70</v>
      </c>
      <c r="V40" s="217" t="s">
        <v>70</v>
      </c>
      <c r="W40" s="18" t="s">
        <v>418</v>
      </c>
      <c r="X40" s="18" t="s">
        <v>419</v>
      </c>
      <c r="Y40" s="18" t="s">
        <v>420</v>
      </c>
      <c r="Z40" s="18" t="s">
        <v>421</v>
      </c>
      <c r="AA40" s="217" t="s">
        <v>70</v>
      </c>
      <c r="AB40" s="217" t="s">
        <v>70</v>
      </c>
      <c r="AC40" s="217" t="s">
        <v>70</v>
      </c>
      <c r="AD40" s="217" t="s">
        <v>70</v>
      </c>
      <c r="AE40" s="217" t="s">
        <v>70</v>
      </c>
      <c r="AF40" s="217" t="s">
        <v>70</v>
      </c>
      <c r="AG40" s="217" t="s">
        <v>70</v>
      </c>
      <c r="AH40" s="217" t="s">
        <v>70</v>
      </c>
      <c r="AI40" s="217" t="s">
        <v>70</v>
      </c>
      <c r="AJ40" s="217" t="s">
        <v>70</v>
      </c>
      <c r="AK40" s="217" t="s">
        <v>70</v>
      </c>
      <c r="AL40" s="217" t="s">
        <v>70</v>
      </c>
      <c r="AM40" s="217" t="s">
        <v>70</v>
      </c>
      <c r="AN40" s="217" t="s">
        <v>70</v>
      </c>
      <c r="AO40" s="217" t="s">
        <v>70</v>
      </c>
      <c r="AP40" s="217" t="s">
        <v>70</v>
      </c>
      <c r="AQ40" s="117" t="s">
        <v>73</v>
      </c>
      <c r="AR40" s="157" t="s">
        <v>74</v>
      </c>
      <c r="AS40" s="158" t="s">
        <v>422</v>
      </c>
    </row>
    <row r="41" spans="1:45" ht="318.75" customHeight="1">
      <c r="A41" s="215" t="s">
        <v>362</v>
      </c>
      <c r="B41" s="9" t="s">
        <v>119</v>
      </c>
      <c r="C41" s="10" t="s">
        <v>120</v>
      </c>
      <c r="D41" s="11" t="s">
        <v>47</v>
      </c>
      <c r="E41" s="11" t="s">
        <v>121</v>
      </c>
      <c r="F41" s="10" t="s">
        <v>409</v>
      </c>
      <c r="G41" s="10" t="s">
        <v>410</v>
      </c>
      <c r="H41" s="12" t="s">
        <v>124</v>
      </c>
      <c r="I41" s="12" t="s">
        <v>423</v>
      </c>
      <c r="J41" s="13" t="s">
        <v>424</v>
      </c>
      <c r="K41" s="13" t="s">
        <v>425</v>
      </c>
      <c r="L41" s="13" t="s">
        <v>426</v>
      </c>
      <c r="M41" s="14" t="s">
        <v>100</v>
      </c>
      <c r="N41" s="14" t="s">
        <v>406</v>
      </c>
      <c r="O41" s="14" t="s">
        <v>427</v>
      </c>
      <c r="P41" s="15" t="s">
        <v>59</v>
      </c>
      <c r="Q41" s="15" t="s">
        <v>297</v>
      </c>
      <c r="R41" s="15" t="s">
        <v>428</v>
      </c>
      <c r="S41" s="16" t="s">
        <v>429</v>
      </c>
      <c r="T41" s="217" t="s">
        <v>70</v>
      </c>
      <c r="U41" s="217" t="s">
        <v>70</v>
      </c>
      <c r="V41" s="217" t="s">
        <v>70</v>
      </c>
      <c r="W41" s="18" t="s">
        <v>418</v>
      </c>
      <c r="X41" s="18" t="s">
        <v>419</v>
      </c>
      <c r="Y41" s="18" t="s">
        <v>430</v>
      </c>
      <c r="Z41" s="90" t="s">
        <v>431</v>
      </c>
      <c r="AA41" s="217" t="s">
        <v>70</v>
      </c>
      <c r="AB41" s="217" t="s">
        <v>70</v>
      </c>
      <c r="AC41" s="217" t="s">
        <v>70</v>
      </c>
      <c r="AD41" s="217" t="s">
        <v>70</v>
      </c>
      <c r="AE41" s="217" t="s">
        <v>70</v>
      </c>
      <c r="AF41" s="217" t="s">
        <v>70</v>
      </c>
      <c r="AG41" s="217" t="s">
        <v>70</v>
      </c>
      <c r="AH41" s="217" t="s">
        <v>70</v>
      </c>
      <c r="AI41" s="217" t="s">
        <v>70</v>
      </c>
      <c r="AJ41" s="217" t="s">
        <v>70</v>
      </c>
      <c r="AK41" s="217" t="s">
        <v>70</v>
      </c>
      <c r="AL41" s="217" t="s">
        <v>70</v>
      </c>
      <c r="AM41" s="217" t="s">
        <v>70</v>
      </c>
      <c r="AN41" s="217" t="s">
        <v>70</v>
      </c>
      <c r="AO41" s="217" t="s">
        <v>70</v>
      </c>
      <c r="AP41" s="217" t="s">
        <v>70</v>
      </c>
      <c r="AQ41" s="217" t="s">
        <v>70</v>
      </c>
      <c r="AR41" s="217" t="s">
        <v>70</v>
      </c>
      <c r="AS41" s="217" t="s">
        <v>70</v>
      </c>
    </row>
    <row r="42" spans="1:45" ht="280.5" customHeight="1">
      <c r="A42" s="215" t="s">
        <v>362</v>
      </c>
      <c r="B42" s="9" t="s">
        <v>119</v>
      </c>
      <c r="C42" s="10" t="s">
        <v>120</v>
      </c>
      <c r="D42" s="11" t="s">
        <v>47</v>
      </c>
      <c r="E42" s="11" t="s">
        <v>121</v>
      </c>
      <c r="F42" s="10" t="s">
        <v>409</v>
      </c>
      <c r="G42" s="10" t="s">
        <v>410</v>
      </c>
      <c r="H42" s="12" t="s">
        <v>124</v>
      </c>
      <c r="I42" s="12" t="s">
        <v>432</v>
      </c>
      <c r="J42" s="13" t="s">
        <v>433</v>
      </c>
      <c r="K42" s="13" t="s">
        <v>434</v>
      </c>
      <c r="L42" s="13" t="s">
        <v>435</v>
      </c>
      <c r="M42" s="14" t="s">
        <v>436</v>
      </c>
      <c r="N42" s="14" t="s">
        <v>437</v>
      </c>
      <c r="O42" s="14" t="s">
        <v>438</v>
      </c>
      <c r="P42" s="15" t="s">
        <v>156</v>
      </c>
      <c r="Q42" s="15" t="s">
        <v>415</v>
      </c>
      <c r="R42" s="15" t="s">
        <v>416</v>
      </c>
      <c r="S42" s="16" t="s">
        <v>439</v>
      </c>
      <c r="T42" s="217" t="s">
        <v>70</v>
      </c>
      <c r="U42" s="217" t="s">
        <v>70</v>
      </c>
      <c r="V42" s="217" t="s">
        <v>70</v>
      </c>
      <c r="W42" s="18" t="s">
        <v>418</v>
      </c>
      <c r="X42" s="18" t="s">
        <v>440</v>
      </c>
      <c r="Y42" s="18" t="s">
        <v>441</v>
      </c>
      <c r="Z42" s="90" t="s">
        <v>442</v>
      </c>
      <c r="AA42" s="217" t="s">
        <v>70</v>
      </c>
      <c r="AB42" s="217" t="s">
        <v>70</v>
      </c>
      <c r="AC42" s="217" t="s">
        <v>70</v>
      </c>
      <c r="AD42" s="217" t="s">
        <v>70</v>
      </c>
      <c r="AE42" s="217" t="s">
        <v>70</v>
      </c>
      <c r="AF42" s="217" t="s">
        <v>70</v>
      </c>
      <c r="AG42" s="217" t="s">
        <v>70</v>
      </c>
      <c r="AH42" s="217" t="s">
        <v>70</v>
      </c>
      <c r="AI42" s="217" t="s">
        <v>70</v>
      </c>
      <c r="AJ42" s="217" t="s">
        <v>70</v>
      </c>
      <c r="AK42" s="217" t="s">
        <v>70</v>
      </c>
      <c r="AL42" s="217" t="s">
        <v>70</v>
      </c>
      <c r="AM42" s="217" t="s">
        <v>70</v>
      </c>
      <c r="AN42" s="217" t="s">
        <v>70</v>
      </c>
      <c r="AO42" s="217" t="s">
        <v>70</v>
      </c>
      <c r="AP42" s="217" t="s">
        <v>70</v>
      </c>
      <c r="AQ42" s="217" t="s">
        <v>70</v>
      </c>
      <c r="AR42" s="217" t="s">
        <v>70</v>
      </c>
      <c r="AS42" s="217" t="s">
        <v>70</v>
      </c>
    </row>
    <row r="43" spans="1:45" ht="319.5" customHeight="1">
      <c r="A43" s="215" t="s">
        <v>362</v>
      </c>
      <c r="B43" s="9" t="s">
        <v>119</v>
      </c>
      <c r="C43" s="10" t="s">
        <v>120</v>
      </c>
      <c r="D43" s="11" t="s">
        <v>47</v>
      </c>
      <c r="E43" s="11" t="s">
        <v>121</v>
      </c>
      <c r="F43" s="10" t="s">
        <v>409</v>
      </c>
      <c r="G43" s="10" t="s">
        <v>410</v>
      </c>
      <c r="H43" s="12" t="s">
        <v>443</v>
      </c>
      <c r="I43" s="12" t="s">
        <v>444</v>
      </c>
      <c r="J43" s="13" t="s">
        <v>445</v>
      </c>
      <c r="K43" s="13" t="s">
        <v>446</v>
      </c>
      <c r="L43" s="13" t="s">
        <v>447</v>
      </c>
      <c r="M43" s="14" t="s">
        <v>448</v>
      </c>
      <c r="N43" s="14" t="s">
        <v>449</v>
      </c>
      <c r="O43" s="14" t="s">
        <v>450</v>
      </c>
      <c r="P43" s="15" t="s">
        <v>80</v>
      </c>
      <c r="Q43" s="15" t="s">
        <v>386</v>
      </c>
      <c r="R43" s="15" t="s">
        <v>387</v>
      </c>
      <c r="S43" s="16" t="s">
        <v>451</v>
      </c>
      <c r="T43" s="217" t="s">
        <v>70</v>
      </c>
      <c r="U43" s="217" t="s">
        <v>70</v>
      </c>
      <c r="V43" s="217" t="s">
        <v>70</v>
      </c>
      <c r="W43" s="217" t="s">
        <v>70</v>
      </c>
      <c r="X43" s="217" t="s">
        <v>70</v>
      </c>
      <c r="Y43" s="217" t="s">
        <v>70</v>
      </c>
      <c r="Z43" s="217" t="s">
        <v>70</v>
      </c>
      <c r="AA43" s="217" t="s">
        <v>70</v>
      </c>
      <c r="AB43" s="217" t="s">
        <v>70</v>
      </c>
      <c r="AC43" s="217" t="s">
        <v>70</v>
      </c>
      <c r="AD43" s="217" t="s">
        <v>70</v>
      </c>
      <c r="AE43" s="217" t="s">
        <v>70</v>
      </c>
      <c r="AF43" s="217" t="s">
        <v>70</v>
      </c>
      <c r="AG43" s="217" t="s">
        <v>70</v>
      </c>
      <c r="AH43" s="217" t="s">
        <v>70</v>
      </c>
      <c r="AI43" s="217" t="s">
        <v>70</v>
      </c>
      <c r="AJ43" s="217" t="s">
        <v>70</v>
      </c>
      <c r="AK43" s="217" t="s">
        <v>70</v>
      </c>
      <c r="AL43" s="217" t="s">
        <v>70</v>
      </c>
      <c r="AM43" s="217" t="s">
        <v>70</v>
      </c>
      <c r="AN43" s="217" t="s">
        <v>70</v>
      </c>
      <c r="AO43" s="217" t="s">
        <v>70</v>
      </c>
      <c r="AP43" s="217" t="s">
        <v>70</v>
      </c>
      <c r="AQ43" s="217" t="s">
        <v>70</v>
      </c>
      <c r="AR43" s="217" t="s">
        <v>70</v>
      </c>
      <c r="AS43" s="217" t="s">
        <v>70</v>
      </c>
    </row>
    <row r="44" spans="1:45" ht="299.25" customHeight="1">
      <c r="A44" s="215" t="s">
        <v>362</v>
      </c>
      <c r="B44" s="9" t="s">
        <v>119</v>
      </c>
      <c r="C44" s="10" t="s">
        <v>120</v>
      </c>
      <c r="D44" s="11" t="s">
        <v>47</v>
      </c>
      <c r="E44" s="11" t="s">
        <v>121</v>
      </c>
      <c r="F44" s="10" t="s">
        <v>122</v>
      </c>
      <c r="G44" s="10" t="s">
        <v>123</v>
      </c>
      <c r="H44" s="12" t="s">
        <v>124</v>
      </c>
      <c r="I44" s="12" t="s">
        <v>125</v>
      </c>
      <c r="J44" s="13" t="s">
        <v>126</v>
      </c>
      <c r="K44" s="13" t="s">
        <v>127</v>
      </c>
      <c r="L44" s="13" t="s">
        <v>128</v>
      </c>
      <c r="M44" s="14" t="s">
        <v>399</v>
      </c>
      <c r="N44" s="14" t="s">
        <v>452</v>
      </c>
      <c r="O44" s="14" t="s">
        <v>453</v>
      </c>
      <c r="P44" s="15" t="s">
        <v>59</v>
      </c>
      <c r="Q44" s="15" t="s">
        <v>132</v>
      </c>
      <c r="R44" s="15" t="s">
        <v>133</v>
      </c>
      <c r="S44" s="16" t="s">
        <v>134</v>
      </c>
      <c r="T44" s="217" t="s">
        <v>70</v>
      </c>
      <c r="U44" s="217" t="s">
        <v>70</v>
      </c>
      <c r="V44" s="217" t="s">
        <v>70</v>
      </c>
      <c r="W44" s="18" t="s">
        <v>66</v>
      </c>
      <c r="X44" s="18" t="s">
        <v>135</v>
      </c>
      <c r="Y44" s="18" t="s">
        <v>136</v>
      </c>
      <c r="Z44" s="18" t="s">
        <v>137</v>
      </c>
      <c r="AA44" s="19" t="s">
        <v>138</v>
      </c>
      <c r="AB44" s="18" t="s">
        <v>139</v>
      </c>
      <c r="AC44" s="218" t="s">
        <v>454</v>
      </c>
      <c r="AD44" s="217" t="s">
        <v>70</v>
      </c>
      <c r="AE44" s="217" t="s">
        <v>70</v>
      </c>
      <c r="AF44" s="217" t="s">
        <v>70</v>
      </c>
      <c r="AG44" s="217" t="s">
        <v>70</v>
      </c>
      <c r="AH44" s="217" t="s">
        <v>70</v>
      </c>
      <c r="AI44" s="217" t="s">
        <v>70</v>
      </c>
      <c r="AJ44" s="217" t="s">
        <v>70</v>
      </c>
      <c r="AK44" s="217" t="s">
        <v>70</v>
      </c>
      <c r="AL44" s="217" t="s">
        <v>70</v>
      </c>
      <c r="AM44" s="217" t="s">
        <v>70</v>
      </c>
      <c r="AN44" s="217" t="s">
        <v>70</v>
      </c>
      <c r="AO44" s="217" t="s">
        <v>70</v>
      </c>
      <c r="AP44" s="217" t="s">
        <v>70</v>
      </c>
      <c r="AQ44" s="117" t="s">
        <v>144</v>
      </c>
      <c r="AR44" s="117" t="s">
        <v>145</v>
      </c>
      <c r="AS44" s="117" t="s">
        <v>146</v>
      </c>
    </row>
    <row r="45" spans="1:45" ht="329.25" customHeight="1">
      <c r="A45" s="215" t="s">
        <v>362</v>
      </c>
      <c r="B45" s="9" t="s">
        <v>119</v>
      </c>
      <c r="C45" s="10" t="s">
        <v>120</v>
      </c>
      <c r="D45" s="11" t="s">
        <v>47</v>
      </c>
      <c r="E45" s="11" t="s">
        <v>121</v>
      </c>
      <c r="F45" s="10" t="s">
        <v>455</v>
      </c>
      <c r="G45" s="10" t="s">
        <v>123</v>
      </c>
      <c r="H45" s="12" t="s">
        <v>124</v>
      </c>
      <c r="I45" s="12" t="s">
        <v>456</v>
      </c>
      <c r="J45" s="13" t="s">
        <v>457</v>
      </c>
      <c r="K45" s="13" t="s">
        <v>425</v>
      </c>
      <c r="L45" s="13" t="s">
        <v>458</v>
      </c>
      <c r="M45" s="14" t="s">
        <v>100</v>
      </c>
      <c r="N45" s="14" t="s">
        <v>154</v>
      </c>
      <c r="O45" s="14" t="s">
        <v>459</v>
      </c>
      <c r="P45" s="15" t="s">
        <v>59</v>
      </c>
      <c r="Q45" s="15" t="s">
        <v>132</v>
      </c>
      <c r="R45" s="15" t="s">
        <v>133</v>
      </c>
      <c r="S45" s="16" t="s">
        <v>460</v>
      </c>
      <c r="T45" s="217" t="s">
        <v>70</v>
      </c>
      <c r="U45" s="217" t="s">
        <v>70</v>
      </c>
      <c r="V45" s="217" t="s">
        <v>70</v>
      </c>
      <c r="W45" s="18" t="s">
        <v>66</v>
      </c>
      <c r="X45" s="18" t="s">
        <v>135</v>
      </c>
      <c r="Y45" s="18" t="s">
        <v>136</v>
      </c>
      <c r="Z45" s="18" t="s">
        <v>461</v>
      </c>
      <c r="AA45" s="19" t="s">
        <v>138</v>
      </c>
      <c r="AB45" s="18" t="s">
        <v>139</v>
      </c>
      <c r="AC45" s="218" t="s">
        <v>462</v>
      </c>
      <c r="AD45" s="217" t="s">
        <v>70</v>
      </c>
      <c r="AE45" s="217" t="s">
        <v>70</v>
      </c>
      <c r="AF45" s="217" t="s">
        <v>70</v>
      </c>
      <c r="AG45" s="217" t="s">
        <v>70</v>
      </c>
      <c r="AH45" s="217" t="s">
        <v>70</v>
      </c>
      <c r="AI45" s="217" t="s">
        <v>70</v>
      </c>
      <c r="AJ45" s="217" t="s">
        <v>70</v>
      </c>
      <c r="AK45" s="217" t="s">
        <v>70</v>
      </c>
      <c r="AL45" s="217" t="s">
        <v>70</v>
      </c>
      <c r="AM45" s="217" t="s">
        <v>70</v>
      </c>
      <c r="AN45" s="217" t="s">
        <v>70</v>
      </c>
      <c r="AO45" s="217" t="s">
        <v>70</v>
      </c>
      <c r="AP45" s="217" t="s">
        <v>70</v>
      </c>
      <c r="AQ45" s="217" t="s">
        <v>70</v>
      </c>
      <c r="AR45" s="217" t="s">
        <v>70</v>
      </c>
      <c r="AS45" s="217" t="s">
        <v>70</v>
      </c>
    </row>
    <row r="46" spans="1:45" ht="322.5" customHeight="1">
      <c r="A46" s="215" t="s">
        <v>362</v>
      </c>
      <c r="B46" s="9" t="s">
        <v>119</v>
      </c>
      <c r="C46" s="10" t="s">
        <v>120</v>
      </c>
      <c r="D46" s="11" t="s">
        <v>47</v>
      </c>
      <c r="E46" s="11" t="s">
        <v>121</v>
      </c>
      <c r="F46" s="10" t="s">
        <v>147</v>
      </c>
      <c r="G46" s="10" t="s">
        <v>148</v>
      </c>
      <c r="H46" s="12" t="s">
        <v>149</v>
      </c>
      <c r="I46" s="12" t="s">
        <v>150</v>
      </c>
      <c r="J46" s="13" t="s">
        <v>151</v>
      </c>
      <c r="K46" s="13" t="s">
        <v>152</v>
      </c>
      <c r="L46" s="13" t="s">
        <v>463</v>
      </c>
      <c r="M46" s="14" t="s">
        <v>100</v>
      </c>
      <c r="N46" s="14" t="s">
        <v>154</v>
      </c>
      <c r="O46" s="14" t="s">
        <v>155</v>
      </c>
      <c r="P46" s="15" t="s">
        <v>156</v>
      </c>
      <c r="Q46" s="15" t="s">
        <v>415</v>
      </c>
      <c r="R46" s="15" t="s">
        <v>416</v>
      </c>
      <c r="S46" s="16" t="s">
        <v>464</v>
      </c>
      <c r="T46" s="217" t="s">
        <v>70</v>
      </c>
      <c r="U46" s="217" t="s">
        <v>70</v>
      </c>
      <c r="V46" s="217" t="s">
        <v>70</v>
      </c>
      <c r="W46" s="217" t="s">
        <v>70</v>
      </c>
      <c r="X46" s="217" t="s">
        <v>70</v>
      </c>
      <c r="Y46" s="217" t="s">
        <v>70</v>
      </c>
      <c r="Z46" s="217" t="s">
        <v>70</v>
      </c>
      <c r="AA46" s="217" t="s">
        <v>70</v>
      </c>
      <c r="AB46" s="217" t="s">
        <v>70</v>
      </c>
      <c r="AC46" s="217" t="s">
        <v>70</v>
      </c>
      <c r="AD46" s="217" t="s">
        <v>70</v>
      </c>
      <c r="AE46" s="217" t="s">
        <v>70</v>
      </c>
      <c r="AF46" s="217" t="s">
        <v>70</v>
      </c>
      <c r="AG46" s="217" t="s">
        <v>70</v>
      </c>
      <c r="AH46" s="217" t="s">
        <v>70</v>
      </c>
      <c r="AI46" s="217" t="s">
        <v>70</v>
      </c>
      <c r="AJ46" s="217" t="s">
        <v>70</v>
      </c>
      <c r="AK46" s="217" t="s">
        <v>70</v>
      </c>
      <c r="AL46" s="217" t="s">
        <v>70</v>
      </c>
      <c r="AM46" s="217" t="s">
        <v>70</v>
      </c>
      <c r="AN46" s="217" t="s">
        <v>70</v>
      </c>
      <c r="AO46" s="217" t="s">
        <v>70</v>
      </c>
      <c r="AP46" s="217" t="s">
        <v>70</v>
      </c>
      <c r="AQ46" s="217" t="s">
        <v>70</v>
      </c>
      <c r="AR46" s="217" t="s">
        <v>70</v>
      </c>
      <c r="AS46" s="217" t="s">
        <v>70</v>
      </c>
    </row>
    <row r="47" spans="1:45" ht="252.75" customHeight="1">
      <c r="A47" s="215" t="s">
        <v>362</v>
      </c>
      <c r="B47" s="9" t="s">
        <v>119</v>
      </c>
      <c r="C47" s="10" t="s">
        <v>465</v>
      </c>
      <c r="D47" s="11" t="s">
        <v>47</v>
      </c>
      <c r="E47" s="11" t="s">
        <v>121</v>
      </c>
      <c r="F47" s="10" t="s">
        <v>147</v>
      </c>
      <c r="G47" s="10" t="s">
        <v>148</v>
      </c>
      <c r="H47" s="12" t="s">
        <v>443</v>
      </c>
      <c r="I47" s="12" t="s">
        <v>444</v>
      </c>
      <c r="J47" s="13" t="s">
        <v>466</v>
      </c>
      <c r="K47" s="13" t="s">
        <v>446</v>
      </c>
      <c r="L47" s="13" t="s">
        <v>467</v>
      </c>
      <c r="M47" s="14" t="s">
        <v>100</v>
      </c>
      <c r="N47" s="14" t="s">
        <v>154</v>
      </c>
      <c r="O47" s="14" t="s">
        <v>155</v>
      </c>
      <c r="P47" s="15" t="s">
        <v>156</v>
      </c>
      <c r="Q47" s="15" t="s">
        <v>415</v>
      </c>
      <c r="R47" s="15" t="s">
        <v>416</v>
      </c>
      <c r="S47" s="16" t="s">
        <v>468</v>
      </c>
      <c r="T47" s="217" t="s">
        <v>70</v>
      </c>
      <c r="U47" s="217" t="s">
        <v>70</v>
      </c>
      <c r="V47" s="217" t="s">
        <v>70</v>
      </c>
      <c r="W47" s="217" t="s">
        <v>70</v>
      </c>
      <c r="X47" s="217" t="s">
        <v>70</v>
      </c>
      <c r="Y47" s="217" t="s">
        <v>70</v>
      </c>
      <c r="Z47" s="217" t="s">
        <v>70</v>
      </c>
      <c r="AA47" s="217" t="s">
        <v>70</v>
      </c>
      <c r="AB47" s="217" t="s">
        <v>70</v>
      </c>
      <c r="AC47" s="217" t="s">
        <v>70</v>
      </c>
      <c r="AD47" s="217" t="s">
        <v>70</v>
      </c>
      <c r="AE47" s="217" t="s">
        <v>70</v>
      </c>
      <c r="AF47" s="217" t="s">
        <v>70</v>
      </c>
      <c r="AG47" s="217" t="s">
        <v>70</v>
      </c>
      <c r="AH47" s="217" t="s">
        <v>70</v>
      </c>
      <c r="AI47" s="217" t="s">
        <v>70</v>
      </c>
      <c r="AJ47" s="217" t="s">
        <v>70</v>
      </c>
      <c r="AK47" s="217" t="s">
        <v>70</v>
      </c>
      <c r="AL47" s="217" t="s">
        <v>70</v>
      </c>
      <c r="AM47" s="217" t="s">
        <v>70</v>
      </c>
      <c r="AN47" s="217" t="s">
        <v>70</v>
      </c>
      <c r="AO47" s="217" t="s">
        <v>70</v>
      </c>
      <c r="AP47" s="217" t="s">
        <v>70</v>
      </c>
      <c r="AQ47" s="217" t="s">
        <v>70</v>
      </c>
      <c r="AR47" s="217" t="s">
        <v>70</v>
      </c>
      <c r="AS47" s="217" t="s">
        <v>70</v>
      </c>
    </row>
    <row r="48" spans="1:45" ht="298.5" customHeight="1">
      <c r="A48" s="215" t="s">
        <v>362</v>
      </c>
      <c r="B48" s="9" t="s">
        <v>119</v>
      </c>
      <c r="C48" s="10" t="s">
        <v>120</v>
      </c>
      <c r="D48" s="11" t="s">
        <v>47</v>
      </c>
      <c r="E48" s="11" t="s">
        <v>121</v>
      </c>
      <c r="F48" s="10" t="s">
        <v>469</v>
      </c>
      <c r="G48" s="10" t="s">
        <v>470</v>
      </c>
      <c r="H48" s="12" t="s">
        <v>149</v>
      </c>
      <c r="I48" s="12" t="s">
        <v>471</v>
      </c>
      <c r="J48" s="13" t="s">
        <v>472</v>
      </c>
      <c r="K48" s="13" t="s">
        <v>152</v>
      </c>
      <c r="L48" s="13" t="s">
        <v>473</v>
      </c>
      <c r="M48" s="14" t="s">
        <v>100</v>
      </c>
      <c r="N48" s="14" t="s">
        <v>474</v>
      </c>
      <c r="O48" s="14" t="s">
        <v>475</v>
      </c>
      <c r="P48" s="28" t="s">
        <v>156</v>
      </c>
      <c r="Q48" s="28" t="s">
        <v>415</v>
      </c>
      <c r="R48" s="28" t="s">
        <v>476</v>
      </c>
      <c r="S48" s="29" t="s">
        <v>477</v>
      </c>
      <c r="T48" s="217" t="s">
        <v>70</v>
      </c>
      <c r="U48" s="217" t="s">
        <v>70</v>
      </c>
      <c r="V48" s="217" t="s">
        <v>70</v>
      </c>
      <c r="W48" s="217" t="s">
        <v>70</v>
      </c>
      <c r="X48" s="217" t="s">
        <v>70</v>
      </c>
      <c r="Y48" s="217" t="s">
        <v>70</v>
      </c>
      <c r="Z48" s="217" t="s">
        <v>70</v>
      </c>
      <c r="AA48" s="217" t="s">
        <v>70</v>
      </c>
      <c r="AB48" s="217" t="s">
        <v>70</v>
      </c>
      <c r="AC48" s="217" t="s">
        <v>70</v>
      </c>
      <c r="AD48" s="217" t="s">
        <v>70</v>
      </c>
      <c r="AE48" s="217" t="s">
        <v>70</v>
      </c>
      <c r="AF48" s="217" t="s">
        <v>70</v>
      </c>
      <c r="AG48" s="217" t="s">
        <v>70</v>
      </c>
      <c r="AH48" s="217" t="s">
        <v>70</v>
      </c>
      <c r="AI48" s="217" t="s">
        <v>70</v>
      </c>
      <c r="AJ48" s="217" t="s">
        <v>70</v>
      </c>
      <c r="AK48" s="217" t="s">
        <v>70</v>
      </c>
      <c r="AL48" s="217" t="s">
        <v>70</v>
      </c>
      <c r="AM48" s="217" t="s">
        <v>70</v>
      </c>
      <c r="AN48" s="217" t="s">
        <v>70</v>
      </c>
      <c r="AO48" s="217" t="s">
        <v>70</v>
      </c>
      <c r="AP48" s="217" t="s">
        <v>70</v>
      </c>
      <c r="AQ48" s="217" t="s">
        <v>70</v>
      </c>
      <c r="AR48" s="217" t="s">
        <v>70</v>
      </c>
      <c r="AS48" s="217" t="s">
        <v>70</v>
      </c>
    </row>
    <row r="49" spans="1:45" ht="293.25" customHeight="1">
      <c r="A49" s="215" t="s">
        <v>362</v>
      </c>
      <c r="B49" s="9" t="s">
        <v>119</v>
      </c>
      <c r="C49" s="10" t="s">
        <v>478</v>
      </c>
      <c r="D49" s="11" t="s">
        <v>47</v>
      </c>
      <c r="E49" s="11" t="s">
        <v>121</v>
      </c>
      <c r="F49" s="10" t="s">
        <v>479</v>
      </c>
      <c r="G49" s="10" t="s">
        <v>480</v>
      </c>
      <c r="H49" s="12" t="s">
        <v>481</v>
      </c>
      <c r="I49" s="12" t="s">
        <v>403</v>
      </c>
      <c r="J49" s="13" t="s">
        <v>404</v>
      </c>
      <c r="K49" s="13" t="s">
        <v>482</v>
      </c>
      <c r="L49" s="13" t="s">
        <v>483</v>
      </c>
      <c r="M49" s="14" t="s">
        <v>399</v>
      </c>
      <c r="N49" s="14" t="s">
        <v>57</v>
      </c>
      <c r="O49" s="14" t="s">
        <v>484</v>
      </c>
      <c r="P49" s="30" t="s">
        <v>485</v>
      </c>
      <c r="Q49" s="30" t="s">
        <v>485</v>
      </c>
      <c r="R49" s="30" t="s">
        <v>485</v>
      </c>
      <c r="S49" s="30" t="s">
        <v>485</v>
      </c>
      <c r="T49" s="217" t="s">
        <v>70</v>
      </c>
      <c r="U49" s="217" t="s">
        <v>70</v>
      </c>
      <c r="V49" s="217" t="s">
        <v>70</v>
      </c>
      <c r="W49" s="217" t="s">
        <v>70</v>
      </c>
      <c r="X49" s="217" t="s">
        <v>70</v>
      </c>
      <c r="Y49" s="217" t="s">
        <v>70</v>
      </c>
      <c r="Z49" s="217" t="s">
        <v>70</v>
      </c>
      <c r="AA49" s="217" t="s">
        <v>70</v>
      </c>
      <c r="AB49" s="217" t="s">
        <v>70</v>
      </c>
      <c r="AC49" s="217" t="s">
        <v>70</v>
      </c>
      <c r="AD49" s="217" t="s">
        <v>70</v>
      </c>
      <c r="AE49" s="217" t="s">
        <v>70</v>
      </c>
      <c r="AF49" s="217" t="s">
        <v>70</v>
      </c>
      <c r="AG49" s="217" t="s">
        <v>70</v>
      </c>
      <c r="AH49" s="217" t="s">
        <v>70</v>
      </c>
      <c r="AI49" s="217" t="s">
        <v>70</v>
      </c>
      <c r="AJ49" s="217" t="s">
        <v>70</v>
      </c>
      <c r="AK49" s="217" t="s">
        <v>70</v>
      </c>
      <c r="AL49" s="217" t="s">
        <v>70</v>
      </c>
      <c r="AM49" s="217" t="s">
        <v>70</v>
      </c>
      <c r="AN49" s="217" t="s">
        <v>70</v>
      </c>
      <c r="AO49" s="217" t="s">
        <v>70</v>
      </c>
      <c r="AP49" s="217" t="s">
        <v>70</v>
      </c>
      <c r="AQ49" s="217" t="s">
        <v>70</v>
      </c>
      <c r="AR49" s="217" t="s">
        <v>70</v>
      </c>
      <c r="AS49" s="217" t="s">
        <v>70</v>
      </c>
    </row>
    <row r="50" spans="1:45" ht="409.5" customHeight="1">
      <c r="A50" s="215" t="s">
        <v>362</v>
      </c>
      <c r="B50" s="9" t="s">
        <v>119</v>
      </c>
      <c r="C50" s="10" t="s">
        <v>120</v>
      </c>
      <c r="D50" s="11" t="s">
        <v>47</v>
      </c>
      <c r="E50" s="11" t="s">
        <v>121</v>
      </c>
      <c r="F50" s="10" t="s">
        <v>163</v>
      </c>
      <c r="G50" s="10" t="s">
        <v>164</v>
      </c>
      <c r="H50" s="12" t="s">
        <v>149</v>
      </c>
      <c r="I50" s="12" t="s">
        <v>252</v>
      </c>
      <c r="J50" s="13" t="s">
        <v>253</v>
      </c>
      <c r="K50" s="12" t="s">
        <v>168</v>
      </c>
      <c r="L50" s="13" t="s">
        <v>254</v>
      </c>
      <c r="M50" s="14" t="s">
        <v>255</v>
      </c>
      <c r="N50" s="14" t="s">
        <v>101</v>
      </c>
      <c r="O50" s="14" t="s">
        <v>256</v>
      </c>
      <c r="P50" s="15" t="s">
        <v>80</v>
      </c>
      <c r="Q50" s="15" t="s">
        <v>257</v>
      </c>
      <c r="R50" s="15" t="s">
        <v>258</v>
      </c>
      <c r="S50" s="16" t="s">
        <v>259</v>
      </c>
      <c r="T50" s="17" t="s">
        <v>63</v>
      </c>
      <c r="U50" s="17" t="s">
        <v>206</v>
      </c>
      <c r="V50" s="17" t="s">
        <v>207</v>
      </c>
      <c r="W50" s="18" t="s">
        <v>177</v>
      </c>
      <c r="X50" s="18" t="s">
        <v>178</v>
      </c>
      <c r="Y50" s="18" t="s">
        <v>179</v>
      </c>
      <c r="Z50" s="74" t="s">
        <v>180</v>
      </c>
      <c r="AA50" s="217" t="s">
        <v>70</v>
      </c>
      <c r="AB50" s="217" t="s">
        <v>70</v>
      </c>
      <c r="AC50" s="217" t="s">
        <v>70</v>
      </c>
      <c r="AD50" s="217" t="s">
        <v>70</v>
      </c>
      <c r="AE50" s="217" t="s">
        <v>70</v>
      </c>
      <c r="AF50" s="217" t="s">
        <v>70</v>
      </c>
      <c r="AG50" s="217" t="s">
        <v>70</v>
      </c>
      <c r="AH50" s="217" t="s">
        <v>70</v>
      </c>
      <c r="AI50" s="217" t="s">
        <v>70</v>
      </c>
      <c r="AJ50" s="21" t="s">
        <v>244</v>
      </c>
      <c r="AK50" s="21" t="s">
        <v>245</v>
      </c>
      <c r="AL50" s="21" t="s">
        <v>246</v>
      </c>
      <c r="AM50" s="18" t="s">
        <v>184</v>
      </c>
      <c r="AN50" s="217" t="s">
        <v>70</v>
      </c>
      <c r="AO50" s="217" t="s">
        <v>70</v>
      </c>
      <c r="AP50" s="217" t="s">
        <v>70</v>
      </c>
      <c r="AQ50" s="217" t="s">
        <v>70</v>
      </c>
      <c r="AR50" s="217" t="s">
        <v>70</v>
      </c>
      <c r="AS50" s="217" t="s">
        <v>70</v>
      </c>
    </row>
    <row r="51" spans="1:45" ht="409.5" customHeight="1">
      <c r="A51" s="215" t="s">
        <v>362</v>
      </c>
      <c r="B51" s="9" t="s">
        <v>119</v>
      </c>
      <c r="C51" s="10" t="s">
        <v>120</v>
      </c>
      <c r="D51" s="11" t="s">
        <v>47</v>
      </c>
      <c r="E51" s="11" t="s">
        <v>121</v>
      </c>
      <c r="F51" s="10" t="s">
        <v>163</v>
      </c>
      <c r="G51" s="10" t="s">
        <v>164</v>
      </c>
      <c r="H51" s="12" t="s">
        <v>185</v>
      </c>
      <c r="I51" s="12" t="s">
        <v>186</v>
      </c>
      <c r="J51" s="13" t="s">
        <v>187</v>
      </c>
      <c r="K51" s="13" t="s">
        <v>188</v>
      </c>
      <c r="L51" s="13" t="s">
        <v>189</v>
      </c>
      <c r="M51" s="14" t="s">
        <v>190</v>
      </c>
      <c r="N51" s="14" t="s">
        <v>101</v>
      </c>
      <c r="O51" s="14" t="s">
        <v>191</v>
      </c>
      <c r="P51" s="15" t="s">
        <v>59</v>
      </c>
      <c r="Q51" s="15" t="s">
        <v>132</v>
      </c>
      <c r="R51" s="15" t="s">
        <v>192</v>
      </c>
      <c r="S51" s="16" t="s">
        <v>193</v>
      </c>
      <c r="T51" s="17" t="s">
        <v>63</v>
      </c>
      <c r="U51" s="17" t="s">
        <v>64</v>
      </c>
      <c r="V51" s="17" t="s">
        <v>65</v>
      </c>
      <c r="W51" s="18" t="s">
        <v>177</v>
      </c>
      <c r="X51" s="18" t="s">
        <v>178</v>
      </c>
      <c r="Y51" s="18" t="s">
        <v>179</v>
      </c>
      <c r="Z51" s="74" t="s">
        <v>180</v>
      </c>
      <c r="AA51" s="217" t="s">
        <v>70</v>
      </c>
      <c r="AB51" s="217" t="s">
        <v>70</v>
      </c>
      <c r="AC51" s="217" t="s">
        <v>70</v>
      </c>
      <c r="AD51" s="217" t="s">
        <v>70</v>
      </c>
      <c r="AE51" s="217" t="s">
        <v>70</v>
      </c>
      <c r="AF51" s="217" t="s">
        <v>70</v>
      </c>
      <c r="AG51" s="217" t="s">
        <v>70</v>
      </c>
      <c r="AH51" s="217" t="s">
        <v>70</v>
      </c>
      <c r="AI51" s="217" t="s">
        <v>70</v>
      </c>
      <c r="AJ51" s="21" t="s">
        <v>244</v>
      </c>
      <c r="AK51" s="21" t="s">
        <v>245</v>
      </c>
      <c r="AL51" s="21" t="s">
        <v>246</v>
      </c>
      <c r="AM51" s="18" t="s">
        <v>184</v>
      </c>
      <c r="AN51" s="217" t="s">
        <v>70</v>
      </c>
      <c r="AO51" s="217" t="s">
        <v>70</v>
      </c>
      <c r="AP51" s="217" t="s">
        <v>70</v>
      </c>
      <c r="AQ51" s="217" t="s">
        <v>70</v>
      </c>
      <c r="AR51" s="217" t="s">
        <v>70</v>
      </c>
      <c r="AS51" s="217" t="s">
        <v>70</v>
      </c>
    </row>
    <row r="52" spans="1:45" ht="409.5" customHeight="1">
      <c r="A52" s="215" t="s">
        <v>362</v>
      </c>
      <c r="B52" s="9" t="s">
        <v>119</v>
      </c>
      <c r="C52" s="10" t="s">
        <v>120</v>
      </c>
      <c r="D52" s="11" t="s">
        <v>47</v>
      </c>
      <c r="E52" s="11" t="s">
        <v>121</v>
      </c>
      <c r="F52" s="10" t="s">
        <v>163</v>
      </c>
      <c r="G52" s="10" t="s">
        <v>164</v>
      </c>
      <c r="H52" s="12" t="s">
        <v>197</v>
      </c>
      <c r="I52" s="12" t="s">
        <v>198</v>
      </c>
      <c r="J52" s="13" t="s">
        <v>199</v>
      </c>
      <c r="K52" s="13" t="s">
        <v>200</v>
      </c>
      <c r="L52" s="13" t="s">
        <v>201</v>
      </c>
      <c r="M52" s="14" t="s">
        <v>202</v>
      </c>
      <c r="N52" s="14" t="s">
        <v>101</v>
      </c>
      <c r="O52" s="14" t="s">
        <v>203</v>
      </c>
      <c r="P52" s="15" t="s">
        <v>59</v>
      </c>
      <c r="Q52" s="15" t="s">
        <v>60</v>
      </c>
      <c r="R52" s="15" t="s">
        <v>204</v>
      </c>
      <c r="S52" s="16" t="s">
        <v>205</v>
      </c>
      <c r="T52" s="17" t="s">
        <v>63</v>
      </c>
      <c r="U52" s="17" t="s">
        <v>206</v>
      </c>
      <c r="V52" s="17" t="s">
        <v>207</v>
      </c>
      <c r="W52" s="18" t="s">
        <v>177</v>
      </c>
      <c r="X52" s="18" t="s">
        <v>178</v>
      </c>
      <c r="Y52" s="18" t="s">
        <v>179</v>
      </c>
      <c r="Z52" s="74" t="s">
        <v>180</v>
      </c>
      <c r="AA52" s="217" t="s">
        <v>70</v>
      </c>
      <c r="AB52" s="217" t="s">
        <v>70</v>
      </c>
      <c r="AC52" s="217" t="s">
        <v>70</v>
      </c>
      <c r="AD52" s="217" t="s">
        <v>70</v>
      </c>
      <c r="AE52" s="217" t="s">
        <v>70</v>
      </c>
      <c r="AF52" s="217" t="s">
        <v>70</v>
      </c>
      <c r="AG52" s="217" t="s">
        <v>70</v>
      </c>
      <c r="AH52" s="217" t="s">
        <v>70</v>
      </c>
      <c r="AI52" s="217" t="s">
        <v>70</v>
      </c>
      <c r="AJ52" s="21" t="s">
        <v>244</v>
      </c>
      <c r="AK52" s="21" t="s">
        <v>245</v>
      </c>
      <c r="AL52" s="21" t="s">
        <v>246</v>
      </c>
      <c r="AM52" s="18" t="s">
        <v>184</v>
      </c>
      <c r="AN52" s="217" t="s">
        <v>70</v>
      </c>
      <c r="AO52" s="217" t="s">
        <v>70</v>
      </c>
      <c r="AP52" s="217" t="s">
        <v>70</v>
      </c>
      <c r="AQ52" s="217" t="s">
        <v>70</v>
      </c>
      <c r="AR52" s="217" t="s">
        <v>70</v>
      </c>
      <c r="AS52" s="217" t="s">
        <v>70</v>
      </c>
    </row>
    <row r="53" spans="1:45" ht="327" customHeight="1">
      <c r="A53" s="215" t="s">
        <v>362</v>
      </c>
      <c r="B53" s="9" t="s">
        <v>260</v>
      </c>
      <c r="C53" s="10" t="s">
        <v>261</v>
      </c>
      <c r="D53" s="11" t="s">
        <v>47</v>
      </c>
      <c r="E53" s="11" t="s">
        <v>48</v>
      </c>
      <c r="F53" s="10" t="s">
        <v>262</v>
      </c>
      <c r="G53" s="10" t="s">
        <v>263</v>
      </c>
      <c r="H53" s="12" t="s">
        <v>264</v>
      </c>
      <c r="I53" s="12" t="s">
        <v>265</v>
      </c>
      <c r="J53" s="13" t="s">
        <v>266</v>
      </c>
      <c r="K53" s="12" t="s">
        <v>168</v>
      </c>
      <c r="L53" s="13" t="s">
        <v>267</v>
      </c>
      <c r="M53" s="14" t="s">
        <v>268</v>
      </c>
      <c r="N53" s="14" t="s">
        <v>269</v>
      </c>
      <c r="O53" s="14" t="s">
        <v>270</v>
      </c>
      <c r="P53" s="15" t="s">
        <v>156</v>
      </c>
      <c r="Q53" s="15" t="s">
        <v>157</v>
      </c>
      <c r="R53" s="15" t="s">
        <v>271</v>
      </c>
      <c r="S53" s="16" t="s">
        <v>272</v>
      </c>
      <c r="T53" s="17" t="s">
        <v>63</v>
      </c>
      <c r="U53" s="17" t="s">
        <v>273</v>
      </c>
      <c r="V53" s="17" t="s">
        <v>486</v>
      </c>
      <c r="W53" s="217" t="s">
        <v>70</v>
      </c>
      <c r="X53" s="217" t="s">
        <v>70</v>
      </c>
      <c r="Y53" s="217" t="s">
        <v>70</v>
      </c>
      <c r="Z53" s="217" t="s">
        <v>70</v>
      </c>
      <c r="AA53" s="217" t="s">
        <v>70</v>
      </c>
      <c r="AB53" s="217" t="s">
        <v>70</v>
      </c>
      <c r="AC53" s="217" t="s">
        <v>70</v>
      </c>
      <c r="AD53" s="217" t="s">
        <v>70</v>
      </c>
      <c r="AE53" s="217" t="s">
        <v>70</v>
      </c>
      <c r="AF53" s="217" t="s">
        <v>70</v>
      </c>
      <c r="AG53" s="217" t="s">
        <v>70</v>
      </c>
      <c r="AH53" s="217" t="s">
        <v>70</v>
      </c>
      <c r="AI53" s="217" t="s">
        <v>70</v>
      </c>
      <c r="AJ53" s="217" t="s">
        <v>70</v>
      </c>
      <c r="AK53" s="217" t="s">
        <v>70</v>
      </c>
      <c r="AL53" s="217" t="s">
        <v>70</v>
      </c>
      <c r="AM53" s="217" t="s">
        <v>70</v>
      </c>
      <c r="AN53" s="217" t="s">
        <v>70</v>
      </c>
      <c r="AO53" s="217" t="s">
        <v>70</v>
      </c>
      <c r="AP53" s="217" t="s">
        <v>70</v>
      </c>
      <c r="AQ53" s="217" t="s">
        <v>70</v>
      </c>
      <c r="AR53" s="217" t="s">
        <v>70</v>
      </c>
      <c r="AS53" s="217" t="s">
        <v>70</v>
      </c>
    </row>
    <row r="54" spans="1:45" ht="245.25" customHeight="1">
      <c r="A54" s="215" t="s">
        <v>362</v>
      </c>
      <c r="B54" s="9" t="s">
        <v>45</v>
      </c>
      <c r="C54" s="10" t="s">
        <v>46</v>
      </c>
      <c r="D54" s="11" t="s">
        <v>47</v>
      </c>
      <c r="E54" s="11" t="s">
        <v>48</v>
      </c>
      <c r="F54" s="10" t="s">
        <v>49</v>
      </c>
      <c r="G54" s="10" t="s">
        <v>50</v>
      </c>
      <c r="H54" s="12" t="s">
        <v>51</v>
      </c>
      <c r="I54" s="12" t="s">
        <v>76</v>
      </c>
      <c r="J54" s="13" t="s">
        <v>77</v>
      </c>
      <c r="K54" s="13" t="s">
        <v>54</v>
      </c>
      <c r="L54" s="13" t="s">
        <v>78</v>
      </c>
      <c r="M54" s="14" t="s">
        <v>56</v>
      </c>
      <c r="N54" s="14" t="s">
        <v>57</v>
      </c>
      <c r="O54" s="14" t="s">
        <v>79</v>
      </c>
      <c r="P54" s="15" t="s">
        <v>80</v>
      </c>
      <c r="Q54" s="15" t="s">
        <v>81</v>
      </c>
      <c r="R54" s="15" t="s">
        <v>82</v>
      </c>
      <c r="S54" s="16" t="s">
        <v>83</v>
      </c>
      <c r="T54" s="17" t="s">
        <v>63</v>
      </c>
      <c r="U54" s="17" t="s">
        <v>64</v>
      </c>
      <c r="V54" s="17" t="s">
        <v>65</v>
      </c>
      <c r="W54" s="217" t="s">
        <v>70</v>
      </c>
      <c r="X54" s="217" t="s">
        <v>70</v>
      </c>
      <c r="Y54" s="217" t="s">
        <v>70</v>
      </c>
      <c r="Z54" s="217" t="s">
        <v>70</v>
      </c>
      <c r="AA54" s="217" t="s">
        <v>70</v>
      </c>
      <c r="AB54" s="217" t="s">
        <v>70</v>
      </c>
      <c r="AC54" s="217" t="s">
        <v>70</v>
      </c>
      <c r="AD54" s="217" t="s">
        <v>70</v>
      </c>
      <c r="AE54" s="217" t="s">
        <v>70</v>
      </c>
      <c r="AF54" s="217" t="s">
        <v>70</v>
      </c>
      <c r="AG54" s="217" t="s">
        <v>70</v>
      </c>
      <c r="AH54" s="217" t="s">
        <v>70</v>
      </c>
      <c r="AI54" s="217" t="s">
        <v>70</v>
      </c>
      <c r="AJ54" s="217" t="s">
        <v>70</v>
      </c>
      <c r="AK54" s="217" t="s">
        <v>70</v>
      </c>
      <c r="AL54" s="217" t="s">
        <v>70</v>
      </c>
      <c r="AM54" s="217" t="s">
        <v>70</v>
      </c>
      <c r="AN54" s="217" t="s">
        <v>70</v>
      </c>
      <c r="AO54" s="217" t="s">
        <v>70</v>
      </c>
      <c r="AP54" s="217" t="s">
        <v>70</v>
      </c>
      <c r="AQ54" s="217" t="s">
        <v>70</v>
      </c>
      <c r="AR54" s="217" t="s">
        <v>70</v>
      </c>
      <c r="AS54" s="217" t="s">
        <v>70</v>
      </c>
    </row>
    <row r="55" spans="1:45" ht="312.75" customHeight="1">
      <c r="A55" s="215" t="s">
        <v>362</v>
      </c>
      <c r="B55" s="9" t="s">
        <v>260</v>
      </c>
      <c r="C55" s="10" t="s">
        <v>290</v>
      </c>
      <c r="D55" s="11" t="s">
        <v>47</v>
      </c>
      <c r="E55" s="11" t="s">
        <v>48</v>
      </c>
      <c r="F55" s="10" t="s">
        <v>291</v>
      </c>
      <c r="G55" s="10" t="s">
        <v>292</v>
      </c>
      <c r="H55" s="12" t="s">
        <v>95</v>
      </c>
      <c r="I55" s="12" t="s">
        <v>96</v>
      </c>
      <c r="J55" s="13" t="s">
        <v>97</v>
      </c>
      <c r="K55" s="13" t="s">
        <v>293</v>
      </c>
      <c r="L55" s="13" t="s">
        <v>294</v>
      </c>
      <c r="M55" s="14" t="s">
        <v>100</v>
      </c>
      <c r="N55" s="14" t="s">
        <v>295</v>
      </c>
      <c r="O55" s="14" t="s">
        <v>296</v>
      </c>
      <c r="P55" s="15" t="s">
        <v>59</v>
      </c>
      <c r="Q55" s="15" t="s">
        <v>297</v>
      </c>
      <c r="R55" s="15" t="s">
        <v>298</v>
      </c>
      <c r="S55" s="16" t="s">
        <v>299</v>
      </c>
      <c r="T55" s="217" t="s">
        <v>70</v>
      </c>
      <c r="U55" s="217" t="s">
        <v>70</v>
      </c>
      <c r="V55" s="217" t="s">
        <v>70</v>
      </c>
      <c r="W55" s="18" t="s">
        <v>66</v>
      </c>
      <c r="X55" s="18" t="s">
        <v>300</v>
      </c>
      <c r="Y55" s="18" t="s">
        <v>301</v>
      </c>
      <c r="Z55" s="82" t="s">
        <v>302</v>
      </c>
      <c r="AA55" s="217" t="s">
        <v>70</v>
      </c>
      <c r="AB55" s="217" t="s">
        <v>70</v>
      </c>
      <c r="AC55" s="217" t="s">
        <v>70</v>
      </c>
      <c r="AD55" s="217" t="s">
        <v>70</v>
      </c>
      <c r="AE55" s="217" t="s">
        <v>70</v>
      </c>
      <c r="AF55" s="217" t="s">
        <v>70</v>
      </c>
      <c r="AG55" s="217" t="s">
        <v>70</v>
      </c>
      <c r="AH55" s="217" t="s">
        <v>70</v>
      </c>
      <c r="AI55" s="217" t="s">
        <v>70</v>
      </c>
      <c r="AJ55" s="217" t="s">
        <v>70</v>
      </c>
      <c r="AK55" s="217" t="s">
        <v>70</v>
      </c>
      <c r="AL55" s="217" t="s">
        <v>70</v>
      </c>
      <c r="AM55" s="217" t="s">
        <v>70</v>
      </c>
      <c r="AN55" s="21" t="s">
        <v>487</v>
      </c>
      <c r="AO55" s="21" t="s">
        <v>488</v>
      </c>
      <c r="AP55" s="21" t="s">
        <v>489</v>
      </c>
      <c r="AQ55" s="117" t="s">
        <v>306</v>
      </c>
      <c r="AR55" s="157" t="s">
        <v>307</v>
      </c>
      <c r="AS55" s="158" t="s">
        <v>308</v>
      </c>
    </row>
    <row r="56" spans="1:45" ht="347.25" customHeight="1">
      <c r="A56" s="215" t="s">
        <v>362</v>
      </c>
      <c r="B56" s="9" t="s">
        <v>260</v>
      </c>
      <c r="C56" s="10" t="s">
        <v>309</v>
      </c>
      <c r="D56" s="11" t="s">
        <v>47</v>
      </c>
      <c r="E56" s="11" t="s">
        <v>48</v>
      </c>
      <c r="F56" s="10" t="s">
        <v>310</v>
      </c>
      <c r="G56" s="10" t="s">
        <v>311</v>
      </c>
      <c r="H56" s="12" t="s">
        <v>149</v>
      </c>
      <c r="I56" s="12" t="s">
        <v>312</v>
      </c>
      <c r="J56" s="13" t="s">
        <v>313</v>
      </c>
      <c r="K56" s="12" t="s">
        <v>168</v>
      </c>
      <c r="L56" s="13" t="s">
        <v>314</v>
      </c>
      <c r="M56" s="14" t="s">
        <v>324</v>
      </c>
      <c r="N56" s="31" t="s">
        <v>490</v>
      </c>
      <c r="O56" s="14" t="s">
        <v>491</v>
      </c>
      <c r="P56" s="15" t="s">
        <v>315</v>
      </c>
      <c r="Q56" s="15" t="s">
        <v>174</v>
      </c>
      <c r="R56" s="15" t="s">
        <v>316</v>
      </c>
      <c r="S56" s="16" t="s">
        <v>317</v>
      </c>
      <c r="T56" s="217" t="s">
        <v>70</v>
      </c>
      <c r="U56" s="217" t="s">
        <v>70</v>
      </c>
      <c r="V56" s="217" t="s">
        <v>70</v>
      </c>
      <c r="W56" s="217" t="s">
        <v>70</v>
      </c>
      <c r="X56" s="217" t="s">
        <v>70</v>
      </c>
      <c r="Y56" s="217" t="s">
        <v>70</v>
      </c>
      <c r="Z56" s="217" t="s">
        <v>70</v>
      </c>
      <c r="AA56" s="217" t="s">
        <v>70</v>
      </c>
      <c r="AB56" s="217" t="s">
        <v>70</v>
      </c>
      <c r="AC56" s="217" t="s">
        <v>70</v>
      </c>
      <c r="AD56" s="217" t="s">
        <v>70</v>
      </c>
      <c r="AE56" s="217" t="s">
        <v>70</v>
      </c>
      <c r="AF56" s="217" t="s">
        <v>70</v>
      </c>
      <c r="AG56" s="217" t="s">
        <v>70</v>
      </c>
      <c r="AH56" s="217" t="s">
        <v>70</v>
      </c>
      <c r="AI56" s="217" t="s">
        <v>70</v>
      </c>
      <c r="AJ56" s="217" t="s">
        <v>70</v>
      </c>
      <c r="AK56" s="217" t="s">
        <v>70</v>
      </c>
      <c r="AL56" s="217" t="s">
        <v>70</v>
      </c>
      <c r="AM56" s="217" t="s">
        <v>70</v>
      </c>
      <c r="AN56" s="217" t="s">
        <v>70</v>
      </c>
      <c r="AO56" s="217" t="s">
        <v>70</v>
      </c>
      <c r="AP56" s="217" t="s">
        <v>70</v>
      </c>
      <c r="AQ56" s="217" t="s">
        <v>70</v>
      </c>
      <c r="AR56" s="217" t="s">
        <v>70</v>
      </c>
      <c r="AS56" s="217" t="s">
        <v>70</v>
      </c>
    </row>
    <row r="57" spans="1:45" ht="306.75" customHeight="1">
      <c r="A57" s="215" t="s">
        <v>362</v>
      </c>
      <c r="B57" s="9" t="s">
        <v>260</v>
      </c>
      <c r="C57" s="10" t="s">
        <v>261</v>
      </c>
      <c r="D57" s="11" t="s">
        <v>47</v>
      </c>
      <c r="E57" s="11" t="s">
        <v>48</v>
      </c>
      <c r="F57" s="10" t="s">
        <v>318</v>
      </c>
      <c r="G57" s="27" t="s">
        <v>319</v>
      </c>
      <c r="H57" s="12" t="s">
        <v>320</v>
      </c>
      <c r="I57" s="12" t="s">
        <v>321</v>
      </c>
      <c r="J57" s="13" t="s">
        <v>322</v>
      </c>
      <c r="K57" s="12" t="s">
        <v>323</v>
      </c>
      <c r="L57" s="13" t="s">
        <v>78</v>
      </c>
      <c r="M57" s="14" t="s">
        <v>324</v>
      </c>
      <c r="N57" s="14" t="s">
        <v>325</v>
      </c>
      <c r="O57" s="14" t="s">
        <v>326</v>
      </c>
      <c r="P57" s="15" t="s">
        <v>315</v>
      </c>
      <c r="Q57" s="15" t="s">
        <v>174</v>
      </c>
      <c r="R57" s="15" t="s">
        <v>316</v>
      </c>
      <c r="S57" s="16" t="s">
        <v>317</v>
      </c>
      <c r="T57" s="217" t="s">
        <v>70</v>
      </c>
      <c r="U57" s="217" t="s">
        <v>70</v>
      </c>
      <c r="V57" s="217" t="s">
        <v>70</v>
      </c>
      <c r="W57" s="217" t="s">
        <v>70</v>
      </c>
      <c r="X57" s="217" t="s">
        <v>70</v>
      </c>
      <c r="Y57" s="217" t="s">
        <v>70</v>
      </c>
      <c r="Z57" s="217" t="s">
        <v>70</v>
      </c>
      <c r="AA57" s="217" t="s">
        <v>70</v>
      </c>
      <c r="AB57" s="217" t="s">
        <v>70</v>
      </c>
      <c r="AC57" s="217" t="s">
        <v>70</v>
      </c>
      <c r="AD57" s="217" t="s">
        <v>70</v>
      </c>
      <c r="AE57" s="217" t="s">
        <v>70</v>
      </c>
      <c r="AF57" s="217" t="s">
        <v>70</v>
      </c>
      <c r="AG57" s="217" t="s">
        <v>70</v>
      </c>
      <c r="AH57" s="217" t="s">
        <v>70</v>
      </c>
      <c r="AI57" s="217" t="s">
        <v>70</v>
      </c>
      <c r="AJ57" s="217" t="s">
        <v>70</v>
      </c>
      <c r="AK57" s="217" t="s">
        <v>70</v>
      </c>
      <c r="AL57" s="217" t="s">
        <v>70</v>
      </c>
      <c r="AM57" s="217" t="s">
        <v>70</v>
      </c>
      <c r="AN57" s="217" t="s">
        <v>70</v>
      </c>
      <c r="AO57" s="217" t="s">
        <v>70</v>
      </c>
      <c r="AP57" s="217" t="s">
        <v>70</v>
      </c>
      <c r="AQ57" s="217" t="s">
        <v>70</v>
      </c>
      <c r="AR57" s="217" t="s">
        <v>70</v>
      </c>
      <c r="AS57" s="217" t="s">
        <v>70</v>
      </c>
    </row>
    <row r="58" spans="1:45" ht="306.75" customHeight="1">
      <c r="A58" s="215" t="s">
        <v>362</v>
      </c>
      <c r="B58" s="9" t="s">
        <v>327</v>
      </c>
      <c r="C58" s="10" t="s">
        <v>328</v>
      </c>
      <c r="D58" s="11" t="s">
        <v>47</v>
      </c>
      <c r="E58" s="11" t="s">
        <v>329</v>
      </c>
      <c r="F58" s="10" t="s">
        <v>330</v>
      </c>
      <c r="G58" s="10" t="s">
        <v>331</v>
      </c>
      <c r="H58" s="12" t="s">
        <v>332</v>
      </c>
      <c r="I58" s="12" t="s">
        <v>333</v>
      </c>
      <c r="J58" s="13" t="s">
        <v>334</v>
      </c>
      <c r="K58" s="13" t="s">
        <v>335</v>
      </c>
      <c r="L58" s="13" t="s">
        <v>336</v>
      </c>
      <c r="M58" s="14" t="s">
        <v>170</v>
      </c>
      <c r="N58" s="14" t="s">
        <v>171</v>
      </c>
      <c r="O58" s="14" t="s">
        <v>337</v>
      </c>
      <c r="P58" s="15" t="s">
        <v>59</v>
      </c>
      <c r="Q58" s="15" t="s">
        <v>132</v>
      </c>
      <c r="R58" s="15" t="s">
        <v>133</v>
      </c>
      <c r="S58" s="16" t="s">
        <v>338</v>
      </c>
      <c r="T58" s="63" t="s">
        <v>63</v>
      </c>
      <c r="U58" s="63" t="s">
        <v>64</v>
      </c>
      <c r="V58" s="64" t="s">
        <v>65</v>
      </c>
      <c r="W58" s="18" t="s">
        <v>66</v>
      </c>
      <c r="X58" s="18" t="s">
        <v>135</v>
      </c>
      <c r="Y58" s="18" t="s">
        <v>339</v>
      </c>
      <c r="Z58" s="18" t="s">
        <v>340</v>
      </c>
      <c r="AA58" s="217" t="s">
        <v>70</v>
      </c>
      <c r="AB58" s="217" t="s">
        <v>70</v>
      </c>
      <c r="AC58" s="217" t="s">
        <v>70</v>
      </c>
      <c r="AD58" s="217" t="s">
        <v>70</v>
      </c>
      <c r="AE58" s="217" t="s">
        <v>70</v>
      </c>
      <c r="AF58" s="217" t="s">
        <v>70</v>
      </c>
      <c r="AG58" s="217" t="s">
        <v>70</v>
      </c>
      <c r="AH58" s="217" t="s">
        <v>70</v>
      </c>
      <c r="AI58" s="217" t="s">
        <v>70</v>
      </c>
      <c r="AJ58" s="217" t="s">
        <v>70</v>
      </c>
      <c r="AK58" s="217" t="s">
        <v>70</v>
      </c>
      <c r="AL58" s="217" t="s">
        <v>70</v>
      </c>
      <c r="AM58" s="217" t="s">
        <v>70</v>
      </c>
      <c r="AN58" s="217" t="s">
        <v>70</v>
      </c>
      <c r="AO58" s="217" t="s">
        <v>70</v>
      </c>
      <c r="AP58" s="217" t="s">
        <v>70</v>
      </c>
      <c r="AQ58" s="155" t="s">
        <v>307</v>
      </c>
      <c r="AR58" s="117" t="s">
        <v>307</v>
      </c>
      <c r="AS58" s="156" t="s">
        <v>341</v>
      </c>
    </row>
    <row r="59" spans="1:45" ht="275.25" customHeight="1">
      <c r="A59" s="215" t="s">
        <v>362</v>
      </c>
      <c r="B59" s="9" t="s">
        <v>327</v>
      </c>
      <c r="C59" s="10" t="s">
        <v>328</v>
      </c>
      <c r="D59" s="11" t="s">
        <v>47</v>
      </c>
      <c r="E59" s="11" t="s">
        <v>329</v>
      </c>
      <c r="F59" s="10" t="s">
        <v>342</v>
      </c>
      <c r="G59" s="10" t="s">
        <v>343</v>
      </c>
      <c r="H59" s="12" t="s">
        <v>344</v>
      </c>
      <c r="I59" s="12" t="s">
        <v>492</v>
      </c>
      <c r="J59" s="13" t="s">
        <v>493</v>
      </c>
      <c r="K59" s="13" t="s">
        <v>494</v>
      </c>
      <c r="L59" s="13" t="s">
        <v>495</v>
      </c>
      <c r="M59" s="14" t="s">
        <v>170</v>
      </c>
      <c r="N59" s="14" t="s">
        <v>496</v>
      </c>
      <c r="O59" s="14" t="s">
        <v>497</v>
      </c>
      <c r="P59" s="15" t="s">
        <v>59</v>
      </c>
      <c r="Q59" s="15" t="s">
        <v>132</v>
      </c>
      <c r="R59" s="15" t="s">
        <v>133</v>
      </c>
      <c r="S59" s="16" t="s">
        <v>338</v>
      </c>
      <c r="T59" s="217" t="s">
        <v>70</v>
      </c>
      <c r="U59" s="217" t="s">
        <v>70</v>
      </c>
      <c r="V59" s="217" t="s">
        <v>70</v>
      </c>
      <c r="W59" s="18" t="s">
        <v>66</v>
      </c>
      <c r="X59" s="48" t="s">
        <v>135</v>
      </c>
      <c r="Y59" s="18" t="s">
        <v>350</v>
      </c>
      <c r="Z59" s="216" t="s">
        <v>351</v>
      </c>
      <c r="AA59" s="19" t="s">
        <v>138</v>
      </c>
      <c r="AB59" s="18" t="s">
        <v>139</v>
      </c>
      <c r="AC59" s="219" t="s">
        <v>498</v>
      </c>
      <c r="AD59" s="21" t="s">
        <v>141</v>
      </c>
      <c r="AE59" s="21" t="s">
        <v>142</v>
      </c>
      <c r="AF59" s="220" t="s">
        <v>143</v>
      </c>
      <c r="AG59" s="217" t="s">
        <v>70</v>
      </c>
      <c r="AH59" s="217" t="s">
        <v>70</v>
      </c>
      <c r="AI59" s="217" t="s">
        <v>70</v>
      </c>
      <c r="AJ59" s="217" t="s">
        <v>70</v>
      </c>
      <c r="AK59" s="217" t="s">
        <v>70</v>
      </c>
      <c r="AL59" s="217" t="s">
        <v>70</v>
      </c>
      <c r="AM59" s="217" t="s">
        <v>70</v>
      </c>
      <c r="AN59" s="217" t="s">
        <v>70</v>
      </c>
      <c r="AO59" s="217" t="s">
        <v>70</v>
      </c>
      <c r="AP59" s="217" t="s">
        <v>70</v>
      </c>
      <c r="AQ59" s="155" t="s">
        <v>307</v>
      </c>
      <c r="AR59" s="117" t="s">
        <v>307</v>
      </c>
      <c r="AS59" s="156" t="s">
        <v>341</v>
      </c>
    </row>
    <row r="60" spans="1:45" ht="321.75" customHeight="1">
      <c r="A60" s="215" t="s">
        <v>362</v>
      </c>
      <c r="B60" s="9" t="s">
        <v>327</v>
      </c>
      <c r="C60" s="10" t="s">
        <v>328</v>
      </c>
      <c r="D60" s="11" t="s">
        <v>47</v>
      </c>
      <c r="E60" s="11" t="s">
        <v>329</v>
      </c>
      <c r="F60" s="10" t="s">
        <v>342</v>
      </c>
      <c r="G60" s="10" t="s">
        <v>343</v>
      </c>
      <c r="H60" s="12" t="s">
        <v>344</v>
      </c>
      <c r="I60" s="12" t="s">
        <v>345</v>
      </c>
      <c r="J60" s="13" t="s">
        <v>346</v>
      </c>
      <c r="K60" s="12" t="s">
        <v>168</v>
      </c>
      <c r="L60" s="13" t="s">
        <v>347</v>
      </c>
      <c r="M60" s="14" t="s">
        <v>255</v>
      </c>
      <c r="N60" s="14" t="s">
        <v>101</v>
      </c>
      <c r="O60" s="14" t="s">
        <v>348</v>
      </c>
      <c r="P60" s="15" t="s">
        <v>315</v>
      </c>
      <c r="Q60" s="15" t="s">
        <v>174</v>
      </c>
      <c r="R60" s="15" t="s">
        <v>316</v>
      </c>
      <c r="S60" s="16" t="s">
        <v>349</v>
      </c>
      <c r="T60" s="217" t="s">
        <v>70</v>
      </c>
      <c r="U60" s="217" t="s">
        <v>70</v>
      </c>
      <c r="V60" s="217" t="s">
        <v>70</v>
      </c>
      <c r="W60" s="18" t="s">
        <v>66</v>
      </c>
      <c r="X60" s="48" t="s">
        <v>135</v>
      </c>
      <c r="Y60" s="18" t="s">
        <v>350</v>
      </c>
      <c r="Z60" s="216" t="s">
        <v>351</v>
      </c>
      <c r="AA60" s="19" t="s">
        <v>138</v>
      </c>
      <c r="AB60" s="18" t="s">
        <v>139</v>
      </c>
      <c r="AC60" s="218" t="s">
        <v>499</v>
      </c>
      <c r="AD60" s="18" t="s">
        <v>160</v>
      </c>
      <c r="AE60" s="21" t="s">
        <v>161</v>
      </c>
      <c r="AF60" s="21" t="s">
        <v>162</v>
      </c>
      <c r="AG60" s="217" t="s">
        <v>70</v>
      </c>
      <c r="AH60" s="217" t="s">
        <v>70</v>
      </c>
      <c r="AI60" s="217" t="s">
        <v>70</v>
      </c>
      <c r="AJ60" s="217" t="s">
        <v>70</v>
      </c>
      <c r="AK60" s="217" t="s">
        <v>70</v>
      </c>
      <c r="AL60" s="217" t="s">
        <v>70</v>
      </c>
      <c r="AM60" s="217" t="s">
        <v>70</v>
      </c>
      <c r="AN60" s="217" t="s">
        <v>70</v>
      </c>
      <c r="AO60" s="217" t="s">
        <v>70</v>
      </c>
      <c r="AP60" s="217" t="s">
        <v>70</v>
      </c>
      <c r="AQ60" s="155" t="s">
        <v>307</v>
      </c>
      <c r="AR60" s="117" t="s">
        <v>307</v>
      </c>
      <c r="AS60" s="156" t="s">
        <v>341</v>
      </c>
    </row>
    <row r="61" spans="1:45" ht="342" customHeight="1">
      <c r="A61" s="215" t="s">
        <v>362</v>
      </c>
      <c r="B61" s="9" t="s">
        <v>354</v>
      </c>
      <c r="C61" s="10" t="s">
        <v>328</v>
      </c>
      <c r="D61" s="11" t="s">
        <v>47</v>
      </c>
      <c r="E61" s="11" t="s">
        <v>329</v>
      </c>
      <c r="F61" s="10" t="s">
        <v>355</v>
      </c>
      <c r="G61" s="10" t="s">
        <v>356</v>
      </c>
      <c r="H61" s="12" t="s">
        <v>344</v>
      </c>
      <c r="I61" s="12" t="s">
        <v>357</v>
      </c>
      <c r="J61" s="13" t="s">
        <v>358</v>
      </c>
      <c r="K61" s="12" t="s">
        <v>359</v>
      </c>
      <c r="L61" s="13" t="s">
        <v>360</v>
      </c>
      <c r="M61" s="14" t="s">
        <v>170</v>
      </c>
      <c r="N61" s="14" t="s">
        <v>171</v>
      </c>
      <c r="O61" s="14" t="s">
        <v>361</v>
      </c>
      <c r="P61" s="15" t="s">
        <v>59</v>
      </c>
      <c r="Q61" s="15" t="s">
        <v>132</v>
      </c>
      <c r="R61" s="15" t="s">
        <v>133</v>
      </c>
      <c r="S61" s="16" t="s">
        <v>338</v>
      </c>
      <c r="T61" s="217" t="s">
        <v>70</v>
      </c>
      <c r="U61" s="217" t="s">
        <v>70</v>
      </c>
      <c r="V61" s="217" t="s">
        <v>70</v>
      </c>
      <c r="W61" s="217" t="s">
        <v>70</v>
      </c>
      <c r="X61" s="217" t="s">
        <v>70</v>
      </c>
      <c r="Y61" s="217" t="s">
        <v>70</v>
      </c>
      <c r="Z61" s="217" t="s">
        <v>70</v>
      </c>
      <c r="AA61" s="217" t="s">
        <v>70</v>
      </c>
      <c r="AB61" s="217" t="s">
        <v>70</v>
      </c>
      <c r="AC61" s="217" t="s">
        <v>70</v>
      </c>
      <c r="AD61" s="217" t="s">
        <v>70</v>
      </c>
      <c r="AE61" s="217" t="s">
        <v>70</v>
      </c>
      <c r="AF61" s="217" t="s">
        <v>70</v>
      </c>
      <c r="AG61" s="217" t="s">
        <v>70</v>
      </c>
      <c r="AH61" s="217" t="s">
        <v>70</v>
      </c>
      <c r="AI61" s="217" t="s">
        <v>70</v>
      </c>
      <c r="AJ61" s="217" t="s">
        <v>70</v>
      </c>
      <c r="AK61" s="217" t="s">
        <v>70</v>
      </c>
      <c r="AL61" s="217" t="s">
        <v>70</v>
      </c>
      <c r="AM61" s="217" t="s">
        <v>70</v>
      </c>
      <c r="AN61" s="217" t="s">
        <v>70</v>
      </c>
      <c r="AO61" s="217" t="s">
        <v>70</v>
      </c>
      <c r="AP61" s="217" t="s">
        <v>70</v>
      </c>
      <c r="AQ61" s="217" t="s">
        <v>70</v>
      </c>
      <c r="AR61" s="217" t="s">
        <v>70</v>
      </c>
      <c r="AS61" s="217" t="s">
        <v>70</v>
      </c>
    </row>
    <row r="62" spans="1:45" ht="253.5" customHeight="1">
      <c r="A62" s="215" t="s">
        <v>362</v>
      </c>
      <c r="B62" s="9" t="s">
        <v>500</v>
      </c>
      <c r="C62" s="10" t="s">
        <v>328</v>
      </c>
      <c r="D62" s="11" t="s">
        <v>47</v>
      </c>
      <c r="E62" s="11" t="s">
        <v>329</v>
      </c>
      <c r="F62" s="10" t="s">
        <v>501</v>
      </c>
      <c r="G62" s="10" t="s">
        <v>502</v>
      </c>
      <c r="H62" s="12" t="s">
        <v>503</v>
      </c>
      <c r="I62" s="12" t="s">
        <v>504</v>
      </c>
      <c r="J62" s="13" t="s">
        <v>505</v>
      </c>
      <c r="K62" s="12" t="s">
        <v>168</v>
      </c>
      <c r="L62" s="13" t="s">
        <v>506</v>
      </c>
      <c r="M62" s="14" t="s">
        <v>507</v>
      </c>
      <c r="N62" s="14" t="s">
        <v>508</v>
      </c>
      <c r="O62" s="14" t="s">
        <v>509</v>
      </c>
      <c r="P62" s="15" t="s">
        <v>315</v>
      </c>
      <c r="Q62" s="15" t="s">
        <v>510</v>
      </c>
      <c r="R62" s="15" t="s">
        <v>511</v>
      </c>
      <c r="S62" s="16" t="s">
        <v>512</v>
      </c>
      <c r="T62" s="217" t="s">
        <v>70</v>
      </c>
      <c r="U62" s="217" t="s">
        <v>70</v>
      </c>
      <c r="V62" s="217" t="s">
        <v>70</v>
      </c>
      <c r="W62" s="217" t="s">
        <v>70</v>
      </c>
      <c r="X62" s="217" t="s">
        <v>70</v>
      </c>
      <c r="Y62" s="217" t="s">
        <v>70</v>
      </c>
      <c r="Z62" s="217" t="s">
        <v>70</v>
      </c>
      <c r="AA62" s="217" t="s">
        <v>70</v>
      </c>
      <c r="AB62" s="217" t="s">
        <v>70</v>
      </c>
      <c r="AC62" s="217" t="s">
        <v>70</v>
      </c>
      <c r="AD62" s="217" t="s">
        <v>70</v>
      </c>
      <c r="AE62" s="217" t="s">
        <v>70</v>
      </c>
      <c r="AF62" s="217" t="s">
        <v>70</v>
      </c>
      <c r="AG62" s="217" t="s">
        <v>70</v>
      </c>
      <c r="AH62" s="217" t="s">
        <v>70</v>
      </c>
      <c r="AI62" s="217" t="s">
        <v>70</v>
      </c>
      <c r="AJ62" s="217" t="s">
        <v>70</v>
      </c>
      <c r="AK62" s="217" t="s">
        <v>70</v>
      </c>
      <c r="AL62" s="217" t="s">
        <v>70</v>
      </c>
      <c r="AM62" s="217" t="s">
        <v>70</v>
      </c>
      <c r="AN62" s="217" t="s">
        <v>70</v>
      </c>
      <c r="AO62" s="217" t="s">
        <v>70</v>
      </c>
      <c r="AP62" s="217" t="s">
        <v>70</v>
      </c>
      <c r="AQ62" s="217" t="s">
        <v>70</v>
      </c>
      <c r="AR62" s="217" t="s">
        <v>70</v>
      </c>
      <c r="AS62" s="217" t="s">
        <v>70</v>
      </c>
    </row>
    <row r="63" spans="1:45" ht="267.75" customHeight="1">
      <c r="A63" s="215" t="s">
        <v>362</v>
      </c>
      <c r="B63" s="9" t="s">
        <v>500</v>
      </c>
      <c r="C63" s="10" t="s">
        <v>328</v>
      </c>
      <c r="D63" s="11" t="s">
        <v>47</v>
      </c>
      <c r="E63" s="11" t="s">
        <v>329</v>
      </c>
      <c r="F63" s="10" t="s">
        <v>501</v>
      </c>
      <c r="G63" s="10" t="s">
        <v>502</v>
      </c>
      <c r="H63" s="12" t="s">
        <v>503</v>
      </c>
      <c r="I63" s="12" t="s">
        <v>504</v>
      </c>
      <c r="J63" s="13" t="s">
        <v>505</v>
      </c>
      <c r="K63" s="12" t="s">
        <v>168</v>
      </c>
      <c r="L63" s="13" t="s">
        <v>506</v>
      </c>
      <c r="M63" s="14" t="s">
        <v>507</v>
      </c>
      <c r="N63" s="14" t="s">
        <v>513</v>
      </c>
      <c r="O63" s="14" t="s">
        <v>514</v>
      </c>
      <c r="P63" s="15" t="s">
        <v>156</v>
      </c>
      <c r="Q63" s="15" t="s">
        <v>415</v>
      </c>
      <c r="R63" s="15" t="s">
        <v>416</v>
      </c>
      <c r="S63" s="16" t="s">
        <v>515</v>
      </c>
      <c r="T63" s="217" t="s">
        <v>70</v>
      </c>
      <c r="U63" s="217" t="s">
        <v>70</v>
      </c>
      <c r="V63" s="217" t="s">
        <v>70</v>
      </c>
      <c r="W63" s="217" t="s">
        <v>70</v>
      </c>
      <c r="X63" s="217" t="s">
        <v>70</v>
      </c>
      <c r="Y63" s="217" t="s">
        <v>70</v>
      </c>
      <c r="Z63" s="217" t="s">
        <v>70</v>
      </c>
      <c r="AA63" s="217" t="s">
        <v>70</v>
      </c>
      <c r="AB63" s="217" t="s">
        <v>70</v>
      </c>
      <c r="AC63" s="217" t="s">
        <v>70</v>
      </c>
      <c r="AD63" s="217" t="s">
        <v>70</v>
      </c>
      <c r="AE63" s="217" t="s">
        <v>70</v>
      </c>
      <c r="AF63" s="217" t="s">
        <v>70</v>
      </c>
      <c r="AG63" s="217" t="s">
        <v>70</v>
      </c>
      <c r="AH63" s="217" t="s">
        <v>70</v>
      </c>
      <c r="AI63" s="217" t="s">
        <v>70</v>
      </c>
      <c r="AJ63" s="217" t="s">
        <v>70</v>
      </c>
      <c r="AK63" s="217" t="s">
        <v>70</v>
      </c>
      <c r="AL63" s="217" t="s">
        <v>70</v>
      </c>
      <c r="AM63" s="217" t="s">
        <v>70</v>
      </c>
      <c r="AN63" s="217" t="s">
        <v>70</v>
      </c>
      <c r="AO63" s="217" t="s">
        <v>70</v>
      </c>
      <c r="AP63" s="217" t="s">
        <v>70</v>
      </c>
      <c r="AQ63" s="217" t="s">
        <v>70</v>
      </c>
      <c r="AR63" s="217" t="s">
        <v>70</v>
      </c>
      <c r="AS63" s="217" t="s">
        <v>70</v>
      </c>
    </row>
    <row r="64" spans="1:45" ht="261" customHeight="1">
      <c r="A64" s="215" t="s">
        <v>362</v>
      </c>
      <c r="B64" s="9" t="s">
        <v>500</v>
      </c>
      <c r="C64" s="10" t="s">
        <v>328</v>
      </c>
      <c r="D64" s="11" t="s">
        <v>47</v>
      </c>
      <c r="E64" s="11" t="s">
        <v>329</v>
      </c>
      <c r="F64" s="10" t="s">
        <v>501</v>
      </c>
      <c r="G64" s="10" t="s">
        <v>502</v>
      </c>
      <c r="H64" s="12" t="s">
        <v>516</v>
      </c>
      <c r="I64" s="12" t="s">
        <v>517</v>
      </c>
      <c r="J64" s="13" t="s">
        <v>518</v>
      </c>
      <c r="K64" s="12" t="s">
        <v>168</v>
      </c>
      <c r="L64" s="13" t="s">
        <v>519</v>
      </c>
      <c r="M64" s="25" t="s">
        <v>168</v>
      </c>
      <c r="N64" s="25" t="s">
        <v>168</v>
      </c>
      <c r="O64" s="25" t="s">
        <v>168</v>
      </c>
      <c r="P64" s="15" t="s">
        <v>80</v>
      </c>
      <c r="Q64" s="15" t="s">
        <v>103</v>
      </c>
      <c r="R64" s="15" t="s">
        <v>520</v>
      </c>
      <c r="S64" s="16" t="s">
        <v>521</v>
      </c>
      <c r="T64" s="217" t="s">
        <v>70</v>
      </c>
      <c r="U64" s="217" t="s">
        <v>70</v>
      </c>
      <c r="V64" s="217" t="s">
        <v>70</v>
      </c>
      <c r="W64" s="217" t="s">
        <v>70</v>
      </c>
      <c r="X64" s="217" t="s">
        <v>70</v>
      </c>
      <c r="Y64" s="217" t="s">
        <v>70</v>
      </c>
      <c r="Z64" s="217" t="s">
        <v>70</v>
      </c>
      <c r="AA64" s="217" t="s">
        <v>70</v>
      </c>
      <c r="AB64" s="217" t="s">
        <v>70</v>
      </c>
      <c r="AC64" s="217" t="s">
        <v>70</v>
      </c>
      <c r="AD64" s="217" t="s">
        <v>70</v>
      </c>
      <c r="AE64" s="217" t="s">
        <v>70</v>
      </c>
      <c r="AF64" s="217" t="s">
        <v>70</v>
      </c>
      <c r="AG64" s="217" t="s">
        <v>70</v>
      </c>
      <c r="AH64" s="217" t="s">
        <v>70</v>
      </c>
      <c r="AI64" s="217" t="s">
        <v>70</v>
      </c>
      <c r="AJ64" s="217" t="s">
        <v>70</v>
      </c>
      <c r="AK64" s="217" t="s">
        <v>70</v>
      </c>
      <c r="AL64" s="217" t="s">
        <v>70</v>
      </c>
      <c r="AM64" s="217" t="s">
        <v>70</v>
      </c>
      <c r="AN64" s="217" t="s">
        <v>70</v>
      </c>
      <c r="AO64" s="217" t="s">
        <v>70</v>
      </c>
      <c r="AP64" s="217" t="s">
        <v>70</v>
      </c>
      <c r="AQ64" s="217" t="s">
        <v>70</v>
      </c>
      <c r="AR64" s="217" t="s">
        <v>70</v>
      </c>
      <c r="AS64" s="217" t="s">
        <v>70</v>
      </c>
    </row>
    <row r="65" spans="1:45" ht="312" customHeight="1">
      <c r="A65" s="215" t="s">
        <v>362</v>
      </c>
      <c r="B65" s="9" t="s">
        <v>522</v>
      </c>
      <c r="C65" s="10" t="s">
        <v>523</v>
      </c>
      <c r="D65" s="11" t="s">
        <v>47</v>
      </c>
      <c r="E65" s="11" t="s">
        <v>524</v>
      </c>
      <c r="F65" s="10" t="s">
        <v>525</v>
      </c>
      <c r="G65" s="10" t="s">
        <v>526</v>
      </c>
      <c r="H65" s="12" t="s">
        <v>51</v>
      </c>
      <c r="I65" s="12" t="s">
        <v>527</v>
      </c>
      <c r="J65" s="13" t="s">
        <v>528</v>
      </c>
      <c r="K65" s="12" t="s">
        <v>168</v>
      </c>
      <c r="L65" s="13" t="s">
        <v>529</v>
      </c>
      <c r="M65" s="14" t="s">
        <v>100</v>
      </c>
      <c r="N65" s="14" t="s">
        <v>57</v>
      </c>
      <c r="O65" s="14" t="s">
        <v>530</v>
      </c>
      <c r="P65" s="15" t="s">
        <v>80</v>
      </c>
      <c r="Q65" s="15" t="s">
        <v>81</v>
      </c>
      <c r="R65" s="15" t="s">
        <v>82</v>
      </c>
      <c r="S65" s="16" t="s">
        <v>531</v>
      </c>
      <c r="T65" s="217" t="s">
        <v>70</v>
      </c>
      <c r="U65" s="217" t="s">
        <v>70</v>
      </c>
      <c r="V65" s="217" t="s">
        <v>70</v>
      </c>
      <c r="W65" s="217" t="s">
        <v>70</v>
      </c>
      <c r="X65" s="217" t="s">
        <v>70</v>
      </c>
      <c r="Y65" s="217" t="s">
        <v>70</v>
      </c>
      <c r="Z65" s="217" t="s">
        <v>70</v>
      </c>
      <c r="AA65" s="217" t="s">
        <v>70</v>
      </c>
      <c r="AB65" s="217" t="s">
        <v>70</v>
      </c>
      <c r="AC65" s="217" t="s">
        <v>70</v>
      </c>
      <c r="AD65" s="217" t="s">
        <v>70</v>
      </c>
      <c r="AE65" s="217" t="s">
        <v>70</v>
      </c>
      <c r="AF65" s="217" t="s">
        <v>70</v>
      </c>
      <c r="AG65" s="217" t="s">
        <v>70</v>
      </c>
      <c r="AH65" s="217" t="s">
        <v>70</v>
      </c>
      <c r="AI65" s="217" t="s">
        <v>70</v>
      </c>
      <c r="AJ65" s="217" t="s">
        <v>70</v>
      </c>
      <c r="AK65" s="217" t="s">
        <v>70</v>
      </c>
      <c r="AL65" s="217" t="s">
        <v>70</v>
      </c>
      <c r="AM65" s="217" t="s">
        <v>70</v>
      </c>
      <c r="AN65" s="217" t="s">
        <v>70</v>
      </c>
      <c r="AO65" s="217" t="s">
        <v>70</v>
      </c>
      <c r="AP65" s="217" t="s">
        <v>70</v>
      </c>
      <c r="AQ65" s="217" t="s">
        <v>70</v>
      </c>
      <c r="AR65" s="217" t="s">
        <v>70</v>
      </c>
      <c r="AS65" s="217" t="s">
        <v>70</v>
      </c>
    </row>
    <row r="66" spans="1:45" ht="322.5" customHeight="1">
      <c r="A66" s="215" t="s">
        <v>362</v>
      </c>
      <c r="B66" s="9" t="s">
        <v>522</v>
      </c>
      <c r="C66" s="10" t="s">
        <v>523</v>
      </c>
      <c r="D66" s="11" t="s">
        <v>47</v>
      </c>
      <c r="E66" s="11" t="s">
        <v>524</v>
      </c>
      <c r="F66" s="10" t="s">
        <v>532</v>
      </c>
      <c r="G66" s="10" t="s">
        <v>533</v>
      </c>
      <c r="H66" s="12" t="s">
        <v>344</v>
      </c>
      <c r="I66" s="12" t="s">
        <v>492</v>
      </c>
      <c r="J66" s="13" t="s">
        <v>493</v>
      </c>
      <c r="K66" s="12" t="s">
        <v>168</v>
      </c>
      <c r="L66" s="13" t="s">
        <v>495</v>
      </c>
      <c r="M66" s="25" t="s">
        <v>168</v>
      </c>
      <c r="N66" s="25" t="s">
        <v>168</v>
      </c>
      <c r="O66" s="25" t="s">
        <v>168</v>
      </c>
      <c r="P66" s="15" t="s">
        <v>80</v>
      </c>
      <c r="Q66" s="15" t="s">
        <v>103</v>
      </c>
      <c r="R66" s="15" t="s">
        <v>520</v>
      </c>
      <c r="S66" s="16" t="s">
        <v>521</v>
      </c>
      <c r="T66" s="217" t="s">
        <v>70</v>
      </c>
      <c r="U66" s="217" t="s">
        <v>70</v>
      </c>
      <c r="V66" s="217" t="s">
        <v>70</v>
      </c>
      <c r="W66" s="217" t="s">
        <v>70</v>
      </c>
      <c r="X66" s="217" t="s">
        <v>70</v>
      </c>
      <c r="Y66" s="217" t="s">
        <v>70</v>
      </c>
      <c r="Z66" s="217" t="s">
        <v>70</v>
      </c>
      <c r="AA66" s="217" t="s">
        <v>70</v>
      </c>
      <c r="AB66" s="217" t="s">
        <v>70</v>
      </c>
      <c r="AC66" s="217" t="s">
        <v>70</v>
      </c>
      <c r="AD66" s="217" t="s">
        <v>70</v>
      </c>
      <c r="AE66" s="217" t="s">
        <v>70</v>
      </c>
      <c r="AF66" s="217" t="s">
        <v>70</v>
      </c>
      <c r="AG66" s="217" t="s">
        <v>70</v>
      </c>
      <c r="AH66" s="217" t="s">
        <v>70</v>
      </c>
      <c r="AI66" s="217" t="s">
        <v>70</v>
      </c>
      <c r="AJ66" s="217" t="s">
        <v>70</v>
      </c>
      <c r="AK66" s="217" t="s">
        <v>70</v>
      </c>
      <c r="AL66" s="217" t="s">
        <v>70</v>
      </c>
      <c r="AM66" s="217" t="s">
        <v>70</v>
      </c>
      <c r="AN66" s="217" t="s">
        <v>70</v>
      </c>
      <c r="AO66" s="217" t="s">
        <v>70</v>
      </c>
      <c r="AP66" s="217" t="s">
        <v>70</v>
      </c>
      <c r="AQ66" s="217" t="s">
        <v>70</v>
      </c>
      <c r="AR66" s="217" t="s">
        <v>70</v>
      </c>
      <c r="AS66" s="217" t="s">
        <v>70</v>
      </c>
    </row>
    <row r="67" spans="1:45" ht="327" customHeight="1">
      <c r="A67" s="215" t="s">
        <v>534</v>
      </c>
      <c r="B67" s="9" t="s">
        <v>45</v>
      </c>
      <c r="C67" s="10" t="s">
        <v>90</v>
      </c>
      <c r="D67" s="11" t="s">
        <v>91</v>
      </c>
      <c r="E67" s="11" t="s">
        <v>92</v>
      </c>
      <c r="F67" s="10" t="s">
        <v>109</v>
      </c>
      <c r="G67" s="10" t="s">
        <v>110</v>
      </c>
      <c r="H67" s="12" t="s">
        <v>95</v>
      </c>
      <c r="I67" s="12" t="s">
        <v>111</v>
      </c>
      <c r="J67" s="13" t="s">
        <v>112</v>
      </c>
      <c r="K67" s="13" t="s">
        <v>113</v>
      </c>
      <c r="L67" s="13" t="s">
        <v>114</v>
      </c>
      <c r="M67" s="14" t="s">
        <v>100</v>
      </c>
      <c r="N67" s="14" t="s">
        <v>101</v>
      </c>
      <c r="O67" s="14" t="s">
        <v>115</v>
      </c>
      <c r="P67" s="15" t="s">
        <v>80</v>
      </c>
      <c r="Q67" s="15" t="s">
        <v>103</v>
      </c>
      <c r="R67" s="15" t="s">
        <v>104</v>
      </c>
      <c r="S67" s="16" t="s">
        <v>105</v>
      </c>
      <c r="T67" s="217" t="s">
        <v>70</v>
      </c>
      <c r="U67" s="217" t="s">
        <v>70</v>
      </c>
      <c r="V67" s="217" t="s">
        <v>70</v>
      </c>
      <c r="W67" s="217" t="s">
        <v>70</v>
      </c>
      <c r="X67" s="217" t="s">
        <v>70</v>
      </c>
      <c r="Y67" s="217" t="s">
        <v>70</v>
      </c>
      <c r="Z67" s="217" t="s">
        <v>70</v>
      </c>
      <c r="AA67" s="217" t="s">
        <v>70</v>
      </c>
      <c r="AB67" s="217" t="s">
        <v>70</v>
      </c>
      <c r="AC67" s="217" t="s">
        <v>70</v>
      </c>
      <c r="AD67" s="217" t="s">
        <v>70</v>
      </c>
      <c r="AE67" s="217" t="s">
        <v>70</v>
      </c>
      <c r="AF67" s="217" t="s">
        <v>70</v>
      </c>
      <c r="AG67" s="217" t="s">
        <v>70</v>
      </c>
      <c r="AH67" s="217" t="s">
        <v>70</v>
      </c>
      <c r="AI67" s="217" t="s">
        <v>70</v>
      </c>
      <c r="AJ67" s="217" t="s">
        <v>70</v>
      </c>
      <c r="AK67" s="217" t="s">
        <v>70</v>
      </c>
      <c r="AL67" s="217" t="s">
        <v>70</v>
      </c>
      <c r="AM67" s="217" t="s">
        <v>70</v>
      </c>
      <c r="AN67" s="217" t="s">
        <v>70</v>
      </c>
      <c r="AO67" s="217" t="s">
        <v>70</v>
      </c>
      <c r="AP67" s="217" t="s">
        <v>70</v>
      </c>
      <c r="AQ67" s="217" t="s">
        <v>70</v>
      </c>
      <c r="AR67" s="217" t="s">
        <v>70</v>
      </c>
      <c r="AS67" s="217" t="s">
        <v>70</v>
      </c>
    </row>
    <row r="68" spans="1:45" ht="243" customHeight="1">
      <c r="A68" s="215" t="s">
        <v>534</v>
      </c>
      <c r="B68" s="9" t="s">
        <v>119</v>
      </c>
      <c r="C68" s="10" t="s">
        <v>120</v>
      </c>
      <c r="D68" s="11" t="s">
        <v>47</v>
      </c>
      <c r="E68" s="11" t="s">
        <v>121</v>
      </c>
      <c r="F68" s="10" t="s">
        <v>363</v>
      </c>
      <c r="G68" s="10" t="s">
        <v>364</v>
      </c>
      <c r="H68" s="12" t="s">
        <v>365</v>
      </c>
      <c r="I68" s="12" t="s">
        <v>366</v>
      </c>
      <c r="J68" s="13" t="s">
        <v>367</v>
      </c>
      <c r="K68" s="13" t="s">
        <v>368</v>
      </c>
      <c r="L68" s="13" t="s">
        <v>369</v>
      </c>
      <c r="M68" s="14" t="s">
        <v>324</v>
      </c>
      <c r="N68" s="14" t="s">
        <v>370</v>
      </c>
      <c r="O68" s="14" t="s">
        <v>371</v>
      </c>
      <c r="P68" s="15" t="s">
        <v>59</v>
      </c>
      <c r="Q68" s="15" t="s">
        <v>60</v>
      </c>
      <c r="R68" s="15" t="s">
        <v>204</v>
      </c>
      <c r="S68" s="16" t="s">
        <v>372</v>
      </c>
      <c r="T68" s="217" t="s">
        <v>70</v>
      </c>
      <c r="U68" s="217" t="s">
        <v>70</v>
      </c>
      <c r="V68" s="217" t="s">
        <v>70</v>
      </c>
      <c r="W68" s="217" t="s">
        <v>70</v>
      </c>
      <c r="X68" s="217" t="s">
        <v>70</v>
      </c>
      <c r="Y68" s="217" t="s">
        <v>70</v>
      </c>
      <c r="Z68" s="217" t="s">
        <v>70</v>
      </c>
      <c r="AA68" s="217" t="s">
        <v>70</v>
      </c>
      <c r="AB68" s="217" t="s">
        <v>70</v>
      </c>
      <c r="AC68" s="217" t="s">
        <v>70</v>
      </c>
      <c r="AD68" s="217" t="s">
        <v>70</v>
      </c>
      <c r="AE68" s="217" t="s">
        <v>70</v>
      </c>
      <c r="AF68" s="217" t="s">
        <v>70</v>
      </c>
      <c r="AG68" s="217" t="s">
        <v>70</v>
      </c>
      <c r="AH68" s="217" t="s">
        <v>70</v>
      </c>
      <c r="AI68" s="217" t="s">
        <v>70</v>
      </c>
      <c r="AJ68" s="217" t="s">
        <v>70</v>
      </c>
      <c r="AK68" s="217" t="s">
        <v>70</v>
      </c>
      <c r="AL68" s="217" t="s">
        <v>70</v>
      </c>
      <c r="AM68" s="217" t="s">
        <v>70</v>
      </c>
      <c r="AN68" s="217" t="s">
        <v>70</v>
      </c>
      <c r="AO68" s="217" t="s">
        <v>70</v>
      </c>
      <c r="AP68" s="217" t="s">
        <v>70</v>
      </c>
      <c r="AQ68" s="217" t="s">
        <v>70</v>
      </c>
      <c r="AR68" s="217" t="s">
        <v>70</v>
      </c>
      <c r="AS68" s="217" t="s">
        <v>70</v>
      </c>
    </row>
    <row r="69" spans="1:45" ht="347.25" customHeight="1">
      <c r="A69" s="215" t="s">
        <v>534</v>
      </c>
      <c r="B69" s="9" t="s">
        <v>119</v>
      </c>
      <c r="C69" s="10" t="s">
        <v>120</v>
      </c>
      <c r="D69" s="11" t="s">
        <v>47</v>
      </c>
      <c r="E69" s="11" t="s">
        <v>121</v>
      </c>
      <c r="F69" s="10" t="s">
        <v>455</v>
      </c>
      <c r="G69" s="10" t="s">
        <v>123</v>
      </c>
      <c r="H69" s="12" t="s">
        <v>124</v>
      </c>
      <c r="I69" s="12" t="s">
        <v>456</v>
      </c>
      <c r="J69" s="13" t="s">
        <v>457</v>
      </c>
      <c r="K69" s="13" t="s">
        <v>425</v>
      </c>
      <c r="L69" s="13" t="s">
        <v>458</v>
      </c>
      <c r="M69" s="14" t="s">
        <v>100</v>
      </c>
      <c r="N69" s="14" t="s">
        <v>154</v>
      </c>
      <c r="O69" s="14" t="s">
        <v>459</v>
      </c>
      <c r="P69" s="15" t="s">
        <v>59</v>
      </c>
      <c r="Q69" s="15" t="s">
        <v>132</v>
      </c>
      <c r="R69" s="15" t="s">
        <v>133</v>
      </c>
      <c r="S69" s="16" t="s">
        <v>460</v>
      </c>
      <c r="T69" s="217" t="s">
        <v>70</v>
      </c>
      <c r="U69" s="217" t="s">
        <v>70</v>
      </c>
      <c r="V69" s="217" t="s">
        <v>70</v>
      </c>
      <c r="W69" s="18" t="s">
        <v>66</v>
      </c>
      <c r="X69" s="18" t="s">
        <v>135</v>
      </c>
      <c r="Y69" s="18" t="s">
        <v>136</v>
      </c>
      <c r="Z69" s="18" t="s">
        <v>137</v>
      </c>
      <c r="AA69" s="19" t="s">
        <v>138</v>
      </c>
      <c r="AB69" s="18" t="s">
        <v>139</v>
      </c>
      <c r="AC69" s="218" t="s">
        <v>140</v>
      </c>
      <c r="AD69" s="217" t="s">
        <v>70</v>
      </c>
      <c r="AE69" s="217" t="s">
        <v>70</v>
      </c>
      <c r="AF69" s="217" t="s">
        <v>70</v>
      </c>
      <c r="AG69" s="217" t="s">
        <v>70</v>
      </c>
      <c r="AH69" s="217" t="s">
        <v>70</v>
      </c>
      <c r="AI69" s="217" t="s">
        <v>70</v>
      </c>
      <c r="AJ69" s="217" t="s">
        <v>70</v>
      </c>
      <c r="AK69" s="217" t="s">
        <v>70</v>
      </c>
      <c r="AL69" s="217" t="s">
        <v>70</v>
      </c>
      <c r="AM69" s="217" t="s">
        <v>70</v>
      </c>
      <c r="AN69" s="217" t="s">
        <v>70</v>
      </c>
      <c r="AO69" s="217" t="s">
        <v>70</v>
      </c>
      <c r="AP69" s="217" t="s">
        <v>70</v>
      </c>
      <c r="AQ69" s="117" t="s">
        <v>144</v>
      </c>
      <c r="AR69" s="117" t="s">
        <v>145</v>
      </c>
      <c r="AS69" s="117" t="s">
        <v>146</v>
      </c>
    </row>
    <row r="70" spans="1:45" ht="347.25" customHeight="1">
      <c r="A70" s="215" t="s">
        <v>534</v>
      </c>
      <c r="B70" s="9" t="s">
        <v>119</v>
      </c>
      <c r="C70" s="10" t="s">
        <v>120</v>
      </c>
      <c r="D70" s="11" t="s">
        <v>47</v>
      </c>
      <c r="E70" s="11" t="s">
        <v>121</v>
      </c>
      <c r="F70" s="10" t="s">
        <v>455</v>
      </c>
      <c r="G70" s="10" t="s">
        <v>123</v>
      </c>
      <c r="H70" s="12" t="s">
        <v>124</v>
      </c>
      <c r="I70" s="12" t="s">
        <v>456</v>
      </c>
      <c r="J70" s="13" t="s">
        <v>457</v>
      </c>
      <c r="K70" s="13" t="s">
        <v>425</v>
      </c>
      <c r="L70" s="13" t="s">
        <v>458</v>
      </c>
      <c r="M70" s="14" t="s">
        <v>100</v>
      </c>
      <c r="N70" s="14" t="s">
        <v>154</v>
      </c>
      <c r="O70" s="14" t="s">
        <v>459</v>
      </c>
      <c r="P70" s="15" t="s">
        <v>59</v>
      </c>
      <c r="Q70" s="15" t="s">
        <v>132</v>
      </c>
      <c r="R70" s="15" t="s">
        <v>133</v>
      </c>
      <c r="S70" s="16" t="s">
        <v>460</v>
      </c>
      <c r="T70" s="217" t="s">
        <v>70</v>
      </c>
      <c r="U70" s="217" t="s">
        <v>70</v>
      </c>
      <c r="V70" s="217" t="s">
        <v>70</v>
      </c>
      <c r="W70" s="18" t="s">
        <v>66</v>
      </c>
      <c r="X70" s="18" t="s">
        <v>135</v>
      </c>
      <c r="Y70" s="18" t="s">
        <v>136</v>
      </c>
      <c r="Z70" s="18" t="s">
        <v>461</v>
      </c>
      <c r="AA70" s="19" t="s">
        <v>138</v>
      </c>
      <c r="AB70" s="18" t="s">
        <v>139</v>
      </c>
      <c r="AC70" s="218" t="s">
        <v>140</v>
      </c>
      <c r="AD70" s="217" t="s">
        <v>70</v>
      </c>
      <c r="AE70" s="217" t="s">
        <v>70</v>
      </c>
      <c r="AF70" s="217" t="s">
        <v>70</v>
      </c>
      <c r="AG70" s="217" t="s">
        <v>70</v>
      </c>
      <c r="AH70" s="217" t="s">
        <v>70</v>
      </c>
      <c r="AI70" s="217" t="s">
        <v>70</v>
      </c>
      <c r="AJ70" s="217" t="s">
        <v>70</v>
      </c>
      <c r="AK70" s="217" t="s">
        <v>70</v>
      </c>
      <c r="AL70" s="217" t="s">
        <v>70</v>
      </c>
      <c r="AM70" s="217" t="s">
        <v>70</v>
      </c>
      <c r="AN70" s="217" t="s">
        <v>70</v>
      </c>
      <c r="AO70" s="217" t="s">
        <v>70</v>
      </c>
      <c r="AP70" s="217" t="s">
        <v>70</v>
      </c>
      <c r="AQ70" s="217" t="s">
        <v>70</v>
      </c>
      <c r="AR70" s="217" t="s">
        <v>70</v>
      </c>
      <c r="AS70" s="217" t="s">
        <v>70</v>
      </c>
    </row>
    <row r="71" spans="1:45" ht="347.25" customHeight="1">
      <c r="A71" s="215" t="s">
        <v>534</v>
      </c>
      <c r="B71" s="9" t="s">
        <v>119</v>
      </c>
      <c r="C71" s="10" t="s">
        <v>120</v>
      </c>
      <c r="D71" s="11" t="s">
        <v>47</v>
      </c>
      <c r="E71" s="11" t="s">
        <v>121</v>
      </c>
      <c r="F71" s="10" t="s">
        <v>455</v>
      </c>
      <c r="G71" s="10" t="s">
        <v>123</v>
      </c>
      <c r="H71" s="12" t="s">
        <v>124</v>
      </c>
      <c r="I71" s="12" t="s">
        <v>456</v>
      </c>
      <c r="J71" s="13" t="s">
        <v>457</v>
      </c>
      <c r="K71" s="13" t="s">
        <v>425</v>
      </c>
      <c r="L71" s="13" t="s">
        <v>458</v>
      </c>
      <c r="M71" s="14" t="s">
        <v>100</v>
      </c>
      <c r="N71" s="14" t="s">
        <v>154</v>
      </c>
      <c r="O71" s="14" t="s">
        <v>459</v>
      </c>
      <c r="P71" s="15" t="s">
        <v>59</v>
      </c>
      <c r="Q71" s="15" t="s">
        <v>132</v>
      </c>
      <c r="R71" s="15" t="s">
        <v>133</v>
      </c>
      <c r="S71" s="16" t="s">
        <v>460</v>
      </c>
      <c r="T71" s="217" t="s">
        <v>70</v>
      </c>
      <c r="U71" s="217" t="s">
        <v>70</v>
      </c>
      <c r="V71" s="217" t="s">
        <v>70</v>
      </c>
      <c r="W71" s="18" t="s">
        <v>66</v>
      </c>
      <c r="X71" s="18" t="s">
        <v>135</v>
      </c>
      <c r="Y71" s="18" t="s">
        <v>136</v>
      </c>
      <c r="Z71" s="18" t="s">
        <v>535</v>
      </c>
      <c r="AA71" s="19" t="s">
        <v>138</v>
      </c>
      <c r="AB71" s="18" t="s">
        <v>139</v>
      </c>
      <c r="AC71" s="218" t="s">
        <v>140</v>
      </c>
      <c r="AD71" s="217" t="s">
        <v>70</v>
      </c>
      <c r="AE71" s="217" t="s">
        <v>70</v>
      </c>
      <c r="AF71" s="217" t="s">
        <v>70</v>
      </c>
      <c r="AG71" s="217" t="s">
        <v>70</v>
      </c>
      <c r="AH71" s="217" t="s">
        <v>70</v>
      </c>
      <c r="AI71" s="217" t="s">
        <v>70</v>
      </c>
      <c r="AJ71" s="217" t="s">
        <v>70</v>
      </c>
      <c r="AK71" s="217" t="s">
        <v>70</v>
      </c>
      <c r="AL71" s="217" t="s">
        <v>70</v>
      </c>
      <c r="AM71" s="217" t="s">
        <v>70</v>
      </c>
      <c r="AN71" s="217" t="s">
        <v>70</v>
      </c>
      <c r="AO71" s="217" t="s">
        <v>70</v>
      </c>
      <c r="AP71" s="217" t="s">
        <v>70</v>
      </c>
      <c r="AQ71" s="217" t="s">
        <v>70</v>
      </c>
      <c r="AR71" s="217" t="s">
        <v>70</v>
      </c>
      <c r="AS71" s="217" t="s">
        <v>70</v>
      </c>
    </row>
    <row r="72" spans="1:45" ht="347.25" customHeight="1">
      <c r="A72" s="215" t="s">
        <v>534</v>
      </c>
      <c r="B72" s="9" t="s">
        <v>119</v>
      </c>
      <c r="C72" s="10" t="s">
        <v>120</v>
      </c>
      <c r="D72" s="11" t="s">
        <v>47</v>
      </c>
      <c r="E72" s="11" t="s">
        <v>121</v>
      </c>
      <c r="F72" s="10" t="s">
        <v>455</v>
      </c>
      <c r="G72" s="10" t="s">
        <v>123</v>
      </c>
      <c r="H72" s="12" t="s">
        <v>124</v>
      </c>
      <c r="I72" s="12" t="s">
        <v>456</v>
      </c>
      <c r="J72" s="13" t="s">
        <v>457</v>
      </c>
      <c r="K72" s="13" t="s">
        <v>425</v>
      </c>
      <c r="L72" s="13" t="s">
        <v>458</v>
      </c>
      <c r="M72" s="14" t="s">
        <v>100</v>
      </c>
      <c r="N72" s="14" t="s">
        <v>154</v>
      </c>
      <c r="O72" s="14" t="s">
        <v>459</v>
      </c>
      <c r="P72" s="15" t="s">
        <v>59</v>
      </c>
      <c r="Q72" s="15" t="s">
        <v>132</v>
      </c>
      <c r="R72" s="15" t="s">
        <v>133</v>
      </c>
      <c r="S72" s="16" t="s">
        <v>460</v>
      </c>
      <c r="T72" s="217" t="s">
        <v>70</v>
      </c>
      <c r="U72" s="217" t="s">
        <v>70</v>
      </c>
      <c r="V72" s="217" t="s">
        <v>70</v>
      </c>
      <c r="W72" s="18" t="s">
        <v>66</v>
      </c>
      <c r="X72" s="18" t="s">
        <v>536</v>
      </c>
      <c r="Y72" s="18" t="s">
        <v>537</v>
      </c>
      <c r="Z72" s="216" t="s">
        <v>538</v>
      </c>
      <c r="AA72" s="19" t="s">
        <v>138</v>
      </c>
      <c r="AB72" s="18" t="s">
        <v>139</v>
      </c>
      <c r="AC72" s="218" t="s">
        <v>140</v>
      </c>
      <c r="AD72" s="217" t="s">
        <v>70</v>
      </c>
      <c r="AE72" s="217" t="s">
        <v>70</v>
      </c>
      <c r="AF72" s="217" t="s">
        <v>70</v>
      </c>
      <c r="AG72" s="217" t="s">
        <v>70</v>
      </c>
      <c r="AH72" s="217" t="s">
        <v>70</v>
      </c>
      <c r="AI72" s="217" t="s">
        <v>70</v>
      </c>
      <c r="AJ72" s="217" t="s">
        <v>70</v>
      </c>
      <c r="AK72" s="217" t="s">
        <v>70</v>
      </c>
      <c r="AL72" s="217" t="s">
        <v>70</v>
      </c>
      <c r="AM72" s="217" t="s">
        <v>70</v>
      </c>
      <c r="AN72" s="217" t="s">
        <v>70</v>
      </c>
      <c r="AO72" s="217" t="s">
        <v>70</v>
      </c>
      <c r="AP72" s="217" t="s">
        <v>70</v>
      </c>
      <c r="AQ72" s="117" t="s">
        <v>144</v>
      </c>
      <c r="AR72" s="117" t="s">
        <v>145</v>
      </c>
      <c r="AS72" s="117" t="s">
        <v>146</v>
      </c>
    </row>
    <row r="73" spans="1:45" ht="306.75" customHeight="1">
      <c r="A73" s="215" t="s">
        <v>534</v>
      </c>
      <c r="B73" s="9" t="s">
        <v>119</v>
      </c>
      <c r="C73" s="10" t="s">
        <v>120</v>
      </c>
      <c r="D73" s="11" t="s">
        <v>47</v>
      </c>
      <c r="E73" s="11" t="s">
        <v>121</v>
      </c>
      <c r="F73" s="10" t="s">
        <v>455</v>
      </c>
      <c r="G73" s="10" t="s">
        <v>123</v>
      </c>
      <c r="H73" s="12" t="s">
        <v>124</v>
      </c>
      <c r="I73" s="12" t="s">
        <v>456</v>
      </c>
      <c r="J73" s="13" t="s">
        <v>457</v>
      </c>
      <c r="K73" s="13" t="s">
        <v>425</v>
      </c>
      <c r="L73" s="13" t="s">
        <v>458</v>
      </c>
      <c r="M73" s="14" t="s">
        <v>100</v>
      </c>
      <c r="N73" s="14" t="s">
        <v>154</v>
      </c>
      <c r="O73" s="14" t="s">
        <v>459</v>
      </c>
      <c r="P73" s="15" t="s">
        <v>59</v>
      </c>
      <c r="Q73" s="15" t="s">
        <v>132</v>
      </c>
      <c r="R73" s="15" t="s">
        <v>133</v>
      </c>
      <c r="S73" s="16" t="s">
        <v>460</v>
      </c>
      <c r="T73" s="217" t="s">
        <v>70</v>
      </c>
      <c r="U73" s="217" t="s">
        <v>70</v>
      </c>
      <c r="V73" s="217" t="s">
        <v>70</v>
      </c>
      <c r="W73" s="18" t="s">
        <v>66</v>
      </c>
      <c r="X73" s="18" t="s">
        <v>135</v>
      </c>
      <c r="Y73" s="18" t="s">
        <v>136</v>
      </c>
      <c r="Z73" s="18" t="s">
        <v>461</v>
      </c>
      <c r="AA73" s="19" t="s">
        <v>138</v>
      </c>
      <c r="AB73" s="18" t="s">
        <v>139</v>
      </c>
      <c r="AC73" s="218" t="s">
        <v>140</v>
      </c>
      <c r="AD73" s="217" t="s">
        <v>70</v>
      </c>
      <c r="AE73" s="217" t="s">
        <v>70</v>
      </c>
      <c r="AF73" s="217" t="s">
        <v>70</v>
      </c>
      <c r="AG73" s="217" t="s">
        <v>70</v>
      </c>
      <c r="AH73" s="217" t="s">
        <v>70</v>
      </c>
      <c r="AI73" s="217" t="s">
        <v>70</v>
      </c>
      <c r="AJ73" s="217" t="s">
        <v>70</v>
      </c>
      <c r="AK73" s="217" t="s">
        <v>70</v>
      </c>
      <c r="AL73" s="217" t="s">
        <v>70</v>
      </c>
      <c r="AM73" s="217" t="s">
        <v>70</v>
      </c>
      <c r="AN73" s="217" t="s">
        <v>70</v>
      </c>
      <c r="AO73" s="217" t="s">
        <v>70</v>
      </c>
      <c r="AP73" s="217" t="s">
        <v>70</v>
      </c>
      <c r="AQ73" s="217" t="s">
        <v>70</v>
      </c>
      <c r="AR73" s="217" t="s">
        <v>70</v>
      </c>
      <c r="AS73" s="217" t="s">
        <v>70</v>
      </c>
    </row>
    <row r="74" spans="1:45" ht="275.25" customHeight="1">
      <c r="A74" s="215" t="s">
        <v>534</v>
      </c>
      <c r="B74" s="9" t="s">
        <v>119</v>
      </c>
      <c r="C74" s="10" t="s">
        <v>120</v>
      </c>
      <c r="D74" s="11" t="s">
        <v>47</v>
      </c>
      <c r="E74" s="11" t="s">
        <v>121</v>
      </c>
      <c r="F74" s="10" t="s">
        <v>163</v>
      </c>
      <c r="G74" s="10" t="s">
        <v>164</v>
      </c>
      <c r="H74" s="12" t="s">
        <v>149</v>
      </c>
      <c r="I74" s="12" t="s">
        <v>252</v>
      </c>
      <c r="J74" s="13" t="s">
        <v>253</v>
      </c>
      <c r="K74" s="12" t="s">
        <v>168</v>
      </c>
      <c r="L74" s="13" t="s">
        <v>254</v>
      </c>
      <c r="M74" s="14" t="s">
        <v>255</v>
      </c>
      <c r="N74" s="14" t="s">
        <v>101</v>
      </c>
      <c r="O74" s="14" t="s">
        <v>256</v>
      </c>
      <c r="P74" s="15" t="s">
        <v>80</v>
      </c>
      <c r="Q74" s="15" t="s">
        <v>257</v>
      </c>
      <c r="R74" s="15" t="s">
        <v>258</v>
      </c>
      <c r="S74" s="16" t="s">
        <v>259</v>
      </c>
      <c r="T74" s="17" t="s">
        <v>63</v>
      </c>
      <c r="U74" s="17" t="s">
        <v>206</v>
      </c>
      <c r="V74" s="17" t="s">
        <v>207</v>
      </c>
      <c r="W74" s="18" t="s">
        <v>177</v>
      </c>
      <c r="X74" s="18" t="s">
        <v>178</v>
      </c>
      <c r="Y74" s="18" t="s">
        <v>539</v>
      </c>
      <c r="Z74" s="90" t="s">
        <v>540</v>
      </c>
      <c r="AA74" s="217" t="s">
        <v>70</v>
      </c>
      <c r="AB74" s="217" t="s">
        <v>70</v>
      </c>
      <c r="AC74" s="217" t="s">
        <v>70</v>
      </c>
      <c r="AD74" s="217" t="s">
        <v>70</v>
      </c>
      <c r="AE74" s="217" t="s">
        <v>70</v>
      </c>
      <c r="AF74" s="217" t="s">
        <v>70</v>
      </c>
      <c r="AG74" s="217" t="s">
        <v>70</v>
      </c>
      <c r="AH74" s="217" t="s">
        <v>70</v>
      </c>
      <c r="AI74" s="217" t="s">
        <v>70</v>
      </c>
      <c r="AJ74" s="21" t="s">
        <v>244</v>
      </c>
      <c r="AK74" s="21" t="s">
        <v>245</v>
      </c>
      <c r="AL74" s="21" t="s">
        <v>246</v>
      </c>
      <c r="AM74" s="18" t="s">
        <v>184</v>
      </c>
      <c r="AN74" s="217" t="s">
        <v>70</v>
      </c>
      <c r="AO74" s="217" t="s">
        <v>70</v>
      </c>
      <c r="AP74" s="217" t="s">
        <v>70</v>
      </c>
      <c r="AQ74" s="217" t="s">
        <v>70</v>
      </c>
      <c r="AR74" s="217" t="s">
        <v>70</v>
      </c>
      <c r="AS74" s="217" t="s">
        <v>70</v>
      </c>
    </row>
    <row r="75" spans="1:45" ht="321.75" customHeight="1">
      <c r="A75" s="215" t="s">
        <v>534</v>
      </c>
      <c r="B75" s="9" t="s">
        <v>119</v>
      </c>
      <c r="C75" s="10" t="s">
        <v>120</v>
      </c>
      <c r="D75" s="11" t="s">
        <v>47</v>
      </c>
      <c r="E75" s="11" t="s">
        <v>121</v>
      </c>
      <c r="F75" s="10" t="s">
        <v>163</v>
      </c>
      <c r="G75" s="10" t="s">
        <v>164</v>
      </c>
      <c r="H75" s="12" t="s">
        <v>185</v>
      </c>
      <c r="I75" s="12" t="s">
        <v>186</v>
      </c>
      <c r="J75" s="13" t="s">
        <v>187</v>
      </c>
      <c r="K75" s="13" t="s">
        <v>188</v>
      </c>
      <c r="L75" s="13" t="s">
        <v>189</v>
      </c>
      <c r="M75" s="14" t="s">
        <v>190</v>
      </c>
      <c r="N75" s="14" t="s">
        <v>101</v>
      </c>
      <c r="O75" s="14" t="s">
        <v>191</v>
      </c>
      <c r="P75" s="15" t="s">
        <v>59</v>
      </c>
      <c r="Q75" s="15" t="s">
        <v>132</v>
      </c>
      <c r="R75" s="15" t="s">
        <v>192</v>
      </c>
      <c r="S75" s="16" t="s">
        <v>193</v>
      </c>
      <c r="T75" s="17" t="s">
        <v>63</v>
      </c>
      <c r="U75" s="17" t="s">
        <v>64</v>
      </c>
      <c r="V75" s="17" t="s">
        <v>65</v>
      </c>
      <c r="W75" s="18" t="s">
        <v>177</v>
      </c>
      <c r="X75" s="18" t="s">
        <v>178</v>
      </c>
      <c r="Y75" s="18" t="s">
        <v>539</v>
      </c>
      <c r="Z75" s="90" t="s">
        <v>540</v>
      </c>
      <c r="AA75" s="217" t="s">
        <v>70</v>
      </c>
      <c r="AB75" s="217" t="s">
        <v>70</v>
      </c>
      <c r="AC75" s="217" t="s">
        <v>70</v>
      </c>
      <c r="AD75" s="217" t="s">
        <v>70</v>
      </c>
      <c r="AE75" s="217" t="s">
        <v>70</v>
      </c>
      <c r="AF75" s="217" t="s">
        <v>70</v>
      </c>
      <c r="AG75" s="217" t="s">
        <v>70</v>
      </c>
      <c r="AH75" s="217" t="s">
        <v>70</v>
      </c>
      <c r="AI75" s="217" t="s">
        <v>70</v>
      </c>
      <c r="AJ75" s="21" t="s">
        <v>244</v>
      </c>
      <c r="AK75" s="21" t="s">
        <v>245</v>
      </c>
      <c r="AL75" s="21" t="s">
        <v>246</v>
      </c>
      <c r="AM75" s="18" t="s">
        <v>184</v>
      </c>
      <c r="AN75" s="217" t="s">
        <v>70</v>
      </c>
      <c r="AO75" s="217" t="s">
        <v>70</v>
      </c>
      <c r="AP75" s="217" t="s">
        <v>70</v>
      </c>
      <c r="AQ75" s="217" t="s">
        <v>70</v>
      </c>
      <c r="AR75" s="217" t="s">
        <v>70</v>
      </c>
      <c r="AS75" s="217" t="s">
        <v>70</v>
      </c>
    </row>
    <row r="76" spans="1:45" ht="311.25" customHeight="1">
      <c r="A76" s="215" t="s">
        <v>534</v>
      </c>
      <c r="B76" s="9" t="s">
        <v>260</v>
      </c>
      <c r="C76" s="10" t="s">
        <v>261</v>
      </c>
      <c r="D76" s="11" t="s">
        <v>47</v>
      </c>
      <c r="E76" s="11" t="s">
        <v>48</v>
      </c>
      <c r="F76" s="10" t="s">
        <v>262</v>
      </c>
      <c r="G76" s="10" t="s">
        <v>263</v>
      </c>
      <c r="H76" s="12" t="s">
        <v>264</v>
      </c>
      <c r="I76" s="12" t="s">
        <v>265</v>
      </c>
      <c r="J76" s="13" t="s">
        <v>266</v>
      </c>
      <c r="K76" s="12" t="s">
        <v>168</v>
      </c>
      <c r="L76" s="13" t="s">
        <v>267</v>
      </c>
      <c r="M76" s="14" t="s">
        <v>268</v>
      </c>
      <c r="N76" s="14" t="s">
        <v>269</v>
      </c>
      <c r="O76" s="14" t="s">
        <v>270</v>
      </c>
      <c r="P76" s="15" t="s">
        <v>168</v>
      </c>
      <c r="Q76" s="15" t="s">
        <v>168</v>
      </c>
      <c r="R76" s="15" t="s">
        <v>168</v>
      </c>
      <c r="S76" s="15" t="s">
        <v>168</v>
      </c>
      <c r="T76" s="17" t="s">
        <v>63</v>
      </c>
      <c r="U76" s="17" t="s">
        <v>273</v>
      </c>
      <c r="V76" s="17" t="s">
        <v>486</v>
      </c>
      <c r="W76" s="217" t="s">
        <v>70</v>
      </c>
      <c r="X76" s="217" t="s">
        <v>70</v>
      </c>
      <c r="Y76" s="217" t="s">
        <v>70</v>
      </c>
      <c r="Z76" s="217" t="s">
        <v>70</v>
      </c>
      <c r="AA76" s="217" t="s">
        <v>70</v>
      </c>
      <c r="AB76" s="217" t="s">
        <v>70</v>
      </c>
      <c r="AC76" s="217" t="s">
        <v>70</v>
      </c>
      <c r="AD76" s="217" t="s">
        <v>70</v>
      </c>
      <c r="AE76" s="217" t="s">
        <v>70</v>
      </c>
      <c r="AF76" s="217" t="s">
        <v>70</v>
      </c>
      <c r="AG76" s="217" t="s">
        <v>70</v>
      </c>
      <c r="AH76" s="217" t="s">
        <v>70</v>
      </c>
      <c r="AI76" s="217" t="s">
        <v>70</v>
      </c>
      <c r="AJ76" s="217" t="s">
        <v>70</v>
      </c>
      <c r="AK76" s="217" t="s">
        <v>70</v>
      </c>
      <c r="AL76" s="217" t="s">
        <v>70</v>
      </c>
      <c r="AM76" s="217" t="s">
        <v>70</v>
      </c>
      <c r="AN76" s="217" t="s">
        <v>70</v>
      </c>
      <c r="AO76" s="217" t="s">
        <v>70</v>
      </c>
      <c r="AP76" s="217" t="s">
        <v>70</v>
      </c>
      <c r="AQ76" s="217" t="s">
        <v>70</v>
      </c>
      <c r="AR76" s="217" t="s">
        <v>70</v>
      </c>
      <c r="AS76" s="217" t="s">
        <v>70</v>
      </c>
    </row>
    <row r="77" spans="1:45" ht="293.25" customHeight="1">
      <c r="A77" s="215" t="s">
        <v>534</v>
      </c>
      <c r="B77" s="9" t="s">
        <v>260</v>
      </c>
      <c r="C77" s="10" t="s">
        <v>46</v>
      </c>
      <c r="D77" s="11" t="s">
        <v>47</v>
      </c>
      <c r="E77" s="11" t="s">
        <v>48</v>
      </c>
      <c r="F77" s="10" t="s">
        <v>49</v>
      </c>
      <c r="G77" s="10" t="s">
        <v>50</v>
      </c>
      <c r="H77" s="12" t="s">
        <v>51</v>
      </c>
      <c r="I77" s="12" t="s">
        <v>279</v>
      </c>
      <c r="J77" s="13" t="s">
        <v>280</v>
      </c>
      <c r="K77" s="13" t="s">
        <v>54</v>
      </c>
      <c r="L77" s="13" t="s">
        <v>281</v>
      </c>
      <c r="M77" s="14" t="s">
        <v>100</v>
      </c>
      <c r="N77" s="14" t="s">
        <v>57</v>
      </c>
      <c r="O77" s="14" t="s">
        <v>282</v>
      </c>
      <c r="P77" s="15" t="s">
        <v>541</v>
      </c>
      <c r="Q77" s="15" t="s">
        <v>542</v>
      </c>
      <c r="R77" s="15" t="s">
        <v>543</v>
      </c>
      <c r="S77" s="16" t="s">
        <v>544</v>
      </c>
      <c r="T77" s="17" t="s">
        <v>63</v>
      </c>
      <c r="U77" s="17" t="s">
        <v>64</v>
      </c>
      <c r="V77" s="17" t="s">
        <v>65</v>
      </c>
      <c r="W77" s="217" t="s">
        <v>70</v>
      </c>
      <c r="X77" s="217" t="s">
        <v>70</v>
      </c>
      <c r="Y77" s="217" t="s">
        <v>70</v>
      </c>
      <c r="Z77" s="217" t="s">
        <v>70</v>
      </c>
      <c r="AA77" s="217" t="s">
        <v>70</v>
      </c>
      <c r="AB77" s="217" t="s">
        <v>70</v>
      </c>
      <c r="AC77" s="217" t="s">
        <v>70</v>
      </c>
      <c r="AD77" s="217" t="s">
        <v>70</v>
      </c>
      <c r="AE77" s="217" t="s">
        <v>70</v>
      </c>
      <c r="AF77" s="217" t="s">
        <v>70</v>
      </c>
      <c r="AG77" s="217" t="s">
        <v>70</v>
      </c>
      <c r="AH77" s="217" t="s">
        <v>70</v>
      </c>
      <c r="AI77" s="217" t="s">
        <v>70</v>
      </c>
      <c r="AJ77" s="217" t="s">
        <v>70</v>
      </c>
      <c r="AK77" s="217" t="s">
        <v>70</v>
      </c>
      <c r="AL77" s="217" t="s">
        <v>70</v>
      </c>
      <c r="AM77" s="217" t="s">
        <v>70</v>
      </c>
      <c r="AN77" s="217" t="s">
        <v>70</v>
      </c>
      <c r="AO77" s="217" t="s">
        <v>70</v>
      </c>
      <c r="AP77" s="217" t="s">
        <v>70</v>
      </c>
      <c r="AQ77" s="217" t="s">
        <v>70</v>
      </c>
      <c r="AR77" s="217" t="s">
        <v>70</v>
      </c>
      <c r="AS77" s="217" t="s">
        <v>70</v>
      </c>
    </row>
    <row r="78" spans="1:45" ht="303" customHeight="1">
      <c r="A78" s="215" t="s">
        <v>534</v>
      </c>
      <c r="B78" s="9" t="s">
        <v>260</v>
      </c>
      <c r="C78" s="10" t="s">
        <v>290</v>
      </c>
      <c r="D78" s="11" t="s">
        <v>47</v>
      </c>
      <c r="E78" s="11" t="s">
        <v>48</v>
      </c>
      <c r="F78" s="10" t="s">
        <v>291</v>
      </c>
      <c r="G78" s="10" t="s">
        <v>292</v>
      </c>
      <c r="H78" s="12" t="s">
        <v>95</v>
      </c>
      <c r="I78" s="12" t="s">
        <v>96</v>
      </c>
      <c r="J78" s="13" t="s">
        <v>97</v>
      </c>
      <c r="K78" s="13" t="s">
        <v>293</v>
      </c>
      <c r="L78" s="13" t="s">
        <v>294</v>
      </c>
      <c r="M78" s="14" t="s">
        <v>100</v>
      </c>
      <c r="N78" s="14" t="s">
        <v>295</v>
      </c>
      <c r="O78" s="14" t="s">
        <v>296</v>
      </c>
      <c r="P78" s="15" t="s">
        <v>59</v>
      </c>
      <c r="Q78" s="15" t="s">
        <v>297</v>
      </c>
      <c r="R78" s="15" t="s">
        <v>298</v>
      </c>
      <c r="S78" s="16" t="s">
        <v>299</v>
      </c>
      <c r="T78" s="217" t="s">
        <v>70</v>
      </c>
      <c r="U78" s="217" t="s">
        <v>70</v>
      </c>
      <c r="V78" s="217" t="s">
        <v>70</v>
      </c>
      <c r="W78" s="18" t="s">
        <v>66</v>
      </c>
      <c r="X78" s="18" t="s">
        <v>300</v>
      </c>
      <c r="Y78" s="18" t="s">
        <v>301</v>
      </c>
      <c r="Z78" s="82" t="s">
        <v>302</v>
      </c>
      <c r="AA78" s="217" t="s">
        <v>70</v>
      </c>
      <c r="AB78" s="217" t="s">
        <v>70</v>
      </c>
      <c r="AC78" s="217" t="s">
        <v>70</v>
      </c>
      <c r="AD78" s="217" t="s">
        <v>70</v>
      </c>
      <c r="AE78" s="217" t="s">
        <v>70</v>
      </c>
      <c r="AF78" s="217" t="s">
        <v>70</v>
      </c>
      <c r="AG78" s="217" t="s">
        <v>70</v>
      </c>
      <c r="AH78" s="217" t="s">
        <v>70</v>
      </c>
      <c r="AI78" s="217" t="s">
        <v>70</v>
      </c>
      <c r="AJ78" s="217" t="s">
        <v>70</v>
      </c>
      <c r="AK78" s="217" t="s">
        <v>70</v>
      </c>
      <c r="AL78" s="217" t="s">
        <v>70</v>
      </c>
      <c r="AM78" s="217" t="s">
        <v>70</v>
      </c>
      <c r="AN78" s="21" t="s">
        <v>545</v>
      </c>
      <c r="AO78" s="21" t="s">
        <v>546</v>
      </c>
      <c r="AP78" s="21" t="s">
        <v>547</v>
      </c>
      <c r="AQ78" s="117" t="s">
        <v>306</v>
      </c>
      <c r="AR78" s="157" t="s">
        <v>307</v>
      </c>
      <c r="AS78" s="158" t="s">
        <v>308</v>
      </c>
    </row>
    <row r="79" spans="1:45" ht="319.5" customHeight="1">
      <c r="A79" s="215" t="s">
        <v>534</v>
      </c>
      <c r="B79" s="9" t="s">
        <v>260</v>
      </c>
      <c r="C79" s="10" t="s">
        <v>309</v>
      </c>
      <c r="D79" s="11" t="s">
        <v>47</v>
      </c>
      <c r="E79" s="11" t="s">
        <v>48</v>
      </c>
      <c r="F79" s="10" t="s">
        <v>310</v>
      </c>
      <c r="G79" s="10" t="s">
        <v>311</v>
      </c>
      <c r="H79" s="12" t="s">
        <v>149</v>
      </c>
      <c r="I79" s="12" t="s">
        <v>312</v>
      </c>
      <c r="J79" s="13" t="s">
        <v>313</v>
      </c>
      <c r="K79" s="12" t="s">
        <v>168</v>
      </c>
      <c r="L79" s="13" t="s">
        <v>314</v>
      </c>
      <c r="M79" s="14" t="s">
        <v>324</v>
      </c>
      <c r="N79" s="31" t="s">
        <v>490</v>
      </c>
      <c r="O79" s="14" t="s">
        <v>491</v>
      </c>
      <c r="P79" s="15" t="s">
        <v>315</v>
      </c>
      <c r="Q79" s="15" t="s">
        <v>174</v>
      </c>
      <c r="R79" s="15" t="s">
        <v>316</v>
      </c>
      <c r="S79" s="16" t="s">
        <v>317</v>
      </c>
      <c r="T79" s="217" t="s">
        <v>70</v>
      </c>
      <c r="U79" s="217" t="s">
        <v>70</v>
      </c>
      <c r="V79" s="217" t="s">
        <v>70</v>
      </c>
      <c r="W79" s="217" t="s">
        <v>70</v>
      </c>
      <c r="X79" s="217" t="s">
        <v>70</v>
      </c>
      <c r="Y79" s="217" t="s">
        <v>70</v>
      </c>
      <c r="Z79" s="217" t="s">
        <v>70</v>
      </c>
      <c r="AA79" s="217" t="s">
        <v>70</v>
      </c>
      <c r="AB79" s="217" t="s">
        <v>70</v>
      </c>
      <c r="AC79" s="217" t="s">
        <v>70</v>
      </c>
      <c r="AD79" s="217" t="s">
        <v>70</v>
      </c>
      <c r="AE79" s="217" t="s">
        <v>70</v>
      </c>
      <c r="AF79" s="217" t="s">
        <v>70</v>
      </c>
      <c r="AG79" s="217" t="s">
        <v>70</v>
      </c>
      <c r="AH79" s="217" t="s">
        <v>70</v>
      </c>
      <c r="AI79" s="217" t="s">
        <v>70</v>
      </c>
      <c r="AJ79" s="217" t="s">
        <v>70</v>
      </c>
      <c r="AK79" s="217" t="s">
        <v>70</v>
      </c>
      <c r="AL79" s="217" t="s">
        <v>70</v>
      </c>
      <c r="AM79" s="217" t="s">
        <v>70</v>
      </c>
      <c r="AN79" s="217" t="s">
        <v>70</v>
      </c>
      <c r="AO79" s="217" t="s">
        <v>70</v>
      </c>
      <c r="AP79" s="217" t="s">
        <v>70</v>
      </c>
      <c r="AQ79" s="217" t="s">
        <v>70</v>
      </c>
      <c r="AR79" s="217" t="s">
        <v>70</v>
      </c>
      <c r="AS79" s="217" t="s">
        <v>70</v>
      </c>
    </row>
    <row r="80" spans="1:45" ht="319.5" customHeight="1">
      <c r="A80" s="215" t="s">
        <v>534</v>
      </c>
      <c r="B80" s="9" t="s">
        <v>260</v>
      </c>
      <c r="C80" s="10" t="s">
        <v>261</v>
      </c>
      <c r="D80" s="11" t="s">
        <v>47</v>
      </c>
      <c r="E80" s="11" t="s">
        <v>48</v>
      </c>
      <c r="F80" s="10" t="s">
        <v>318</v>
      </c>
      <c r="G80" s="27" t="s">
        <v>319</v>
      </c>
      <c r="H80" s="12" t="s">
        <v>320</v>
      </c>
      <c r="I80" s="12" t="s">
        <v>321</v>
      </c>
      <c r="J80" s="13" t="s">
        <v>322</v>
      </c>
      <c r="K80" s="12" t="s">
        <v>323</v>
      </c>
      <c r="L80" s="13" t="s">
        <v>78</v>
      </c>
      <c r="M80" s="14" t="s">
        <v>324</v>
      </c>
      <c r="N80" s="14" t="s">
        <v>325</v>
      </c>
      <c r="O80" s="14" t="s">
        <v>326</v>
      </c>
      <c r="P80" s="15" t="s">
        <v>315</v>
      </c>
      <c r="Q80" s="15" t="s">
        <v>174</v>
      </c>
      <c r="R80" s="15" t="s">
        <v>316</v>
      </c>
      <c r="S80" s="16" t="s">
        <v>317</v>
      </c>
      <c r="T80" s="217" t="s">
        <v>70</v>
      </c>
      <c r="U80" s="217" t="s">
        <v>70</v>
      </c>
      <c r="V80" s="217" t="s">
        <v>70</v>
      </c>
      <c r="W80" s="217" t="s">
        <v>70</v>
      </c>
      <c r="X80" s="217" t="s">
        <v>70</v>
      </c>
      <c r="Y80" s="217" t="s">
        <v>70</v>
      </c>
      <c r="Z80" s="217" t="s">
        <v>70</v>
      </c>
      <c r="AA80" s="217" t="s">
        <v>70</v>
      </c>
      <c r="AB80" s="217" t="s">
        <v>70</v>
      </c>
      <c r="AC80" s="217" t="s">
        <v>70</v>
      </c>
      <c r="AD80" s="217" t="s">
        <v>70</v>
      </c>
      <c r="AE80" s="217" t="s">
        <v>70</v>
      </c>
      <c r="AF80" s="217" t="s">
        <v>70</v>
      </c>
      <c r="AG80" s="217" t="s">
        <v>70</v>
      </c>
      <c r="AH80" s="217" t="s">
        <v>70</v>
      </c>
      <c r="AI80" s="217" t="s">
        <v>70</v>
      </c>
      <c r="AJ80" s="217" t="s">
        <v>70</v>
      </c>
      <c r="AK80" s="217" t="s">
        <v>70</v>
      </c>
      <c r="AL80" s="217" t="s">
        <v>70</v>
      </c>
      <c r="AM80" s="217" t="s">
        <v>70</v>
      </c>
      <c r="AN80" s="217" t="s">
        <v>70</v>
      </c>
      <c r="AO80" s="217" t="s">
        <v>70</v>
      </c>
      <c r="AP80" s="217" t="s">
        <v>70</v>
      </c>
      <c r="AQ80" s="217" t="s">
        <v>70</v>
      </c>
      <c r="AR80" s="217" t="s">
        <v>70</v>
      </c>
      <c r="AS80" s="217" t="s">
        <v>70</v>
      </c>
    </row>
    <row r="81" spans="1:45" ht="409.5" customHeight="1">
      <c r="A81" s="215" t="s">
        <v>534</v>
      </c>
      <c r="B81" s="9" t="s">
        <v>500</v>
      </c>
      <c r="C81" s="10" t="s">
        <v>328</v>
      </c>
      <c r="D81" s="11" t="s">
        <v>47</v>
      </c>
      <c r="E81" s="11" t="s">
        <v>329</v>
      </c>
      <c r="F81" s="10" t="s">
        <v>548</v>
      </c>
      <c r="G81" s="32" t="s">
        <v>549</v>
      </c>
      <c r="H81" s="12" t="s">
        <v>285</v>
      </c>
      <c r="I81" s="12" t="s">
        <v>550</v>
      </c>
      <c r="J81" s="13" t="s">
        <v>551</v>
      </c>
      <c r="K81" s="12" t="s">
        <v>323</v>
      </c>
      <c r="L81" s="13" t="s">
        <v>552</v>
      </c>
      <c r="M81" s="14" t="s">
        <v>553</v>
      </c>
      <c r="N81" s="14" t="s">
        <v>554</v>
      </c>
      <c r="O81" s="14" t="s">
        <v>555</v>
      </c>
      <c r="P81" s="15" t="s">
        <v>156</v>
      </c>
      <c r="Q81" s="15" t="s">
        <v>415</v>
      </c>
      <c r="R81" s="15" t="s">
        <v>271</v>
      </c>
      <c r="S81" s="16" t="s">
        <v>556</v>
      </c>
      <c r="T81" s="217" t="s">
        <v>70</v>
      </c>
      <c r="U81" s="217" t="s">
        <v>70</v>
      </c>
      <c r="V81" s="217" t="s">
        <v>70</v>
      </c>
      <c r="W81" s="217" t="s">
        <v>70</v>
      </c>
      <c r="X81" s="217" t="s">
        <v>70</v>
      </c>
      <c r="Y81" s="217" t="s">
        <v>70</v>
      </c>
      <c r="Z81" s="217" t="s">
        <v>70</v>
      </c>
      <c r="AA81" s="217" t="s">
        <v>70</v>
      </c>
      <c r="AB81" s="217" t="s">
        <v>70</v>
      </c>
      <c r="AC81" s="217" t="s">
        <v>70</v>
      </c>
      <c r="AD81" s="217" t="s">
        <v>70</v>
      </c>
      <c r="AE81" s="217" t="s">
        <v>70</v>
      </c>
      <c r="AF81" s="217" t="s">
        <v>70</v>
      </c>
      <c r="AG81" s="217" t="s">
        <v>70</v>
      </c>
      <c r="AH81" s="217" t="s">
        <v>70</v>
      </c>
      <c r="AI81" s="217" t="s">
        <v>70</v>
      </c>
      <c r="AJ81" s="217" t="s">
        <v>70</v>
      </c>
      <c r="AK81" s="217" t="s">
        <v>70</v>
      </c>
      <c r="AL81" s="217" t="s">
        <v>70</v>
      </c>
      <c r="AM81" s="217" t="s">
        <v>70</v>
      </c>
      <c r="AN81" s="217" t="s">
        <v>70</v>
      </c>
      <c r="AO81" s="217" t="s">
        <v>70</v>
      </c>
      <c r="AP81" s="217" t="s">
        <v>70</v>
      </c>
      <c r="AQ81" s="217" t="s">
        <v>70</v>
      </c>
      <c r="AR81" s="217" t="s">
        <v>70</v>
      </c>
      <c r="AS81" s="217" t="s">
        <v>70</v>
      </c>
    </row>
    <row r="82" spans="1:45" ht="409.5" customHeight="1">
      <c r="A82" s="215" t="s">
        <v>534</v>
      </c>
      <c r="B82" s="9" t="s">
        <v>327</v>
      </c>
      <c r="C82" s="10" t="s">
        <v>328</v>
      </c>
      <c r="D82" s="11" t="s">
        <v>47</v>
      </c>
      <c r="E82" s="11" t="s">
        <v>329</v>
      </c>
      <c r="F82" s="10" t="s">
        <v>330</v>
      </c>
      <c r="G82" s="10" t="s">
        <v>331</v>
      </c>
      <c r="H82" s="12" t="s">
        <v>332</v>
      </c>
      <c r="I82" s="12" t="s">
        <v>333</v>
      </c>
      <c r="J82" s="13" t="s">
        <v>334</v>
      </c>
      <c r="K82" s="13" t="s">
        <v>335</v>
      </c>
      <c r="L82" s="13" t="s">
        <v>336</v>
      </c>
      <c r="M82" s="14" t="s">
        <v>170</v>
      </c>
      <c r="N82" s="14" t="s">
        <v>171</v>
      </c>
      <c r="O82" s="14" t="s">
        <v>337</v>
      </c>
      <c r="P82" s="15" t="s">
        <v>59</v>
      </c>
      <c r="Q82" s="15" t="s">
        <v>132</v>
      </c>
      <c r="R82" s="15" t="s">
        <v>133</v>
      </c>
      <c r="S82" s="33" t="s">
        <v>557</v>
      </c>
      <c r="T82" s="63" t="s">
        <v>63</v>
      </c>
      <c r="U82" s="63" t="s">
        <v>64</v>
      </c>
      <c r="V82" s="64" t="s">
        <v>65</v>
      </c>
      <c r="W82" s="18" t="s">
        <v>66</v>
      </c>
      <c r="X82" s="18" t="s">
        <v>135</v>
      </c>
      <c r="Y82" s="18" t="s">
        <v>339</v>
      </c>
      <c r="Z82" s="18" t="s">
        <v>340</v>
      </c>
      <c r="AA82" s="217" t="s">
        <v>70</v>
      </c>
      <c r="AB82" s="217" t="s">
        <v>70</v>
      </c>
      <c r="AC82" s="217" t="s">
        <v>70</v>
      </c>
      <c r="AD82" s="217" t="s">
        <v>70</v>
      </c>
      <c r="AE82" s="217" t="s">
        <v>70</v>
      </c>
      <c r="AF82" s="217" t="s">
        <v>70</v>
      </c>
      <c r="AG82" s="217" t="s">
        <v>70</v>
      </c>
      <c r="AH82" s="217" t="s">
        <v>70</v>
      </c>
      <c r="AI82" s="217" t="s">
        <v>70</v>
      </c>
      <c r="AJ82" s="217" t="s">
        <v>70</v>
      </c>
      <c r="AK82" s="217" t="s">
        <v>70</v>
      </c>
      <c r="AL82" s="217" t="s">
        <v>70</v>
      </c>
      <c r="AM82" s="217" t="s">
        <v>70</v>
      </c>
      <c r="AN82" s="217" t="s">
        <v>70</v>
      </c>
      <c r="AO82" s="217" t="s">
        <v>70</v>
      </c>
      <c r="AP82" s="217" t="s">
        <v>70</v>
      </c>
      <c r="AQ82" s="155" t="s">
        <v>307</v>
      </c>
      <c r="AR82" s="117" t="s">
        <v>307</v>
      </c>
      <c r="AS82" s="156" t="s">
        <v>341</v>
      </c>
    </row>
    <row r="83" spans="1:45" ht="312.75" customHeight="1">
      <c r="A83" s="215" t="s">
        <v>534</v>
      </c>
      <c r="B83" s="9" t="s">
        <v>327</v>
      </c>
      <c r="C83" s="10" t="s">
        <v>328</v>
      </c>
      <c r="D83" s="11" t="s">
        <v>47</v>
      </c>
      <c r="E83" s="11" t="s">
        <v>329</v>
      </c>
      <c r="F83" s="10" t="s">
        <v>342</v>
      </c>
      <c r="G83" s="10" t="s">
        <v>343</v>
      </c>
      <c r="H83" s="12" t="s">
        <v>344</v>
      </c>
      <c r="I83" s="12" t="s">
        <v>345</v>
      </c>
      <c r="J83" s="13" t="s">
        <v>346</v>
      </c>
      <c r="K83" s="12" t="s">
        <v>168</v>
      </c>
      <c r="L83" s="13" t="s">
        <v>347</v>
      </c>
      <c r="M83" s="14" t="s">
        <v>255</v>
      </c>
      <c r="N83" s="14" t="s">
        <v>101</v>
      </c>
      <c r="O83" s="14" t="s">
        <v>348</v>
      </c>
      <c r="P83" s="15" t="s">
        <v>315</v>
      </c>
      <c r="Q83" s="15" t="s">
        <v>174</v>
      </c>
      <c r="R83" s="15" t="s">
        <v>316</v>
      </c>
      <c r="S83" s="16" t="s">
        <v>349</v>
      </c>
      <c r="T83" s="217" t="s">
        <v>70</v>
      </c>
      <c r="U83" s="217" t="s">
        <v>70</v>
      </c>
      <c r="V83" s="217" t="s">
        <v>70</v>
      </c>
      <c r="W83" s="18" t="s">
        <v>66</v>
      </c>
      <c r="X83" s="48" t="s">
        <v>135</v>
      </c>
      <c r="Y83" s="18" t="s">
        <v>350</v>
      </c>
      <c r="Z83" s="216" t="s">
        <v>351</v>
      </c>
      <c r="AA83" s="19" t="s">
        <v>138</v>
      </c>
      <c r="AB83" s="18" t="s">
        <v>139</v>
      </c>
      <c r="AC83" s="219" t="s">
        <v>558</v>
      </c>
      <c r="AD83" s="23" t="s">
        <v>559</v>
      </c>
      <c r="AE83" s="21" t="s">
        <v>560</v>
      </c>
      <c r="AF83" s="220" t="s">
        <v>561</v>
      </c>
      <c r="AG83" s="217" t="s">
        <v>70</v>
      </c>
      <c r="AH83" s="217" t="s">
        <v>70</v>
      </c>
      <c r="AI83" s="217" t="s">
        <v>70</v>
      </c>
      <c r="AJ83" s="217" t="s">
        <v>70</v>
      </c>
      <c r="AK83" s="217" t="s">
        <v>70</v>
      </c>
      <c r="AL83" s="217" t="s">
        <v>70</v>
      </c>
      <c r="AM83" s="217" t="s">
        <v>70</v>
      </c>
      <c r="AN83" s="217" t="s">
        <v>70</v>
      </c>
      <c r="AO83" s="217" t="s">
        <v>70</v>
      </c>
      <c r="AP83" s="217" t="s">
        <v>70</v>
      </c>
      <c r="AQ83" s="155" t="s">
        <v>307</v>
      </c>
      <c r="AR83" s="117" t="s">
        <v>307</v>
      </c>
      <c r="AS83" s="156" t="s">
        <v>341</v>
      </c>
    </row>
    <row r="84" spans="1:45" ht="302.25" customHeight="1">
      <c r="A84" s="215" t="s">
        <v>534</v>
      </c>
      <c r="B84" s="9" t="s">
        <v>327</v>
      </c>
      <c r="C84" s="10" t="s">
        <v>328</v>
      </c>
      <c r="D84" s="11" t="s">
        <v>47</v>
      </c>
      <c r="E84" s="11" t="s">
        <v>329</v>
      </c>
      <c r="F84" s="10" t="s">
        <v>342</v>
      </c>
      <c r="G84" s="10" t="s">
        <v>343</v>
      </c>
      <c r="H84" s="12" t="s">
        <v>344</v>
      </c>
      <c r="I84" s="12" t="s">
        <v>492</v>
      </c>
      <c r="J84" s="13" t="s">
        <v>493</v>
      </c>
      <c r="K84" s="13" t="s">
        <v>494</v>
      </c>
      <c r="L84" s="13" t="s">
        <v>495</v>
      </c>
      <c r="M84" s="14" t="s">
        <v>170</v>
      </c>
      <c r="N84" s="14" t="s">
        <v>496</v>
      </c>
      <c r="O84" s="14" t="s">
        <v>497</v>
      </c>
      <c r="P84" s="15" t="s">
        <v>59</v>
      </c>
      <c r="Q84" s="15" t="s">
        <v>132</v>
      </c>
      <c r="R84" s="15" t="s">
        <v>133</v>
      </c>
      <c r="S84" s="16" t="s">
        <v>338</v>
      </c>
      <c r="T84" s="217" t="s">
        <v>70</v>
      </c>
      <c r="U84" s="217" t="s">
        <v>70</v>
      </c>
      <c r="V84" s="217" t="s">
        <v>70</v>
      </c>
      <c r="W84" s="18" t="s">
        <v>66</v>
      </c>
      <c r="X84" s="48" t="s">
        <v>135</v>
      </c>
      <c r="Y84" s="18" t="s">
        <v>350</v>
      </c>
      <c r="Z84" s="216" t="s">
        <v>351</v>
      </c>
      <c r="AA84" s="19" t="s">
        <v>138</v>
      </c>
      <c r="AB84" s="18" t="s">
        <v>139</v>
      </c>
      <c r="AC84" s="218" t="s">
        <v>562</v>
      </c>
      <c r="AD84" s="21" t="s">
        <v>563</v>
      </c>
      <c r="AE84" s="21" t="s">
        <v>564</v>
      </c>
      <c r="AF84" s="220" t="s">
        <v>565</v>
      </c>
      <c r="AG84" s="217" t="s">
        <v>70</v>
      </c>
      <c r="AH84" s="217" t="s">
        <v>70</v>
      </c>
      <c r="AI84" s="217" t="s">
        <v>70</v>
      </c>
      <c r="AJ84" s="217" t="s">
        <v>70</v>
      </c>
      <c r="AK84" s="217" t="s">
        <v>70</v>
      </c>
      <c r="AL84" s="217" t="s">
        <v>70</v>
      </c>
      <c r="AM84" s="217" t="s">
        <v>70</v>
      </c>
      <c r="AN84" s="217" t="s">
        <v>70</v>
      </c>
      <c r="AO84" s="217" t="s">
        <v>70</v>
      </c>
      <c r="AP84" s="217" t="s">
        <v>70</v>
      </c>
      <c r="AQ84" s="155" t="s">
        <v>307</v>
      </c>
      <c r="AR84" s="117" t="s">
        <v>307</v>
      </c>
      <c r="AS84" s="156" t="s">
        <v>341</v>
      </c>
    </row>
    <row r="85" spans="1:45" ht="312" customHeight="1">
      <c r="A85" s="34" t="s">
        <v>566</v>
      </c>
      <c r="B85" s="9" t="s">
        <v>260</v>
      </c>
      <c r="C85" s="10" t="s">
        <v>46</v>
      </c>
      <c r="D85" s="11" t="s">
        <v>47</v>
      </c>
      <c r="E85" s="11" t="s">
        <v>48</v>
      </c>
      <c r="F85" s="10" t="s">
        <v>49</v>
      </c>
      <c r="G85" s="10" t="s">
        <v>50</v>
      </c>
      <c r="H85" s="12" t="s">
        <v>51</v>
      </c>
      <c r="I85" s="12" t="s">
        <v>279</v>
      </c>
      <c r="J85" s="13" t="s">
        <v>280</v>
      </c>
      <c r="K85" s="13" t="s">
        <v>54</v>
      </c>
      <c r="L85" s="13" t="s">
        <v>281</v>
      </c>
      <c r="M85" s="14" t="s">
        <v>100</v>
      </c>
      <c r="N85" s="14" t="s">
        <v>57</v>
      </c>
      <c r="O85" s="14" t="s">
        <v>282</v>
      </c>
      <c r="P85" s="15" t="s">
        <v>541</v>
      </c>
      <c r="Q85" s="15" t="s">
        <v>542</v>
      </c>
      <c r="R85" s="15" t="s">
        <v>543</v>
      </c>
      <c r="S85" s="16" t="s">
        <v>544</v>
      </c>
      <c r="T85" s="17" t="s">
        <v>63</v>
      </c>
      <c r="U85" s="17" t="s">
        <v>64</v>
      </c>
      <c r="V85" s="17" t="s">
        <v>65</v>
      </c>
      <c r="W85" s="217" t="s">
        <v>70</v>
      </c>
      <c r="X85" s="217" t="s">
        <v>70</v>
      </c>
      <c r="Y85" s="217" t="s">
        <v>70</v>
      </c>
      <c r="Z85" s="217" t="s">
        <v>70</v>
      </c>
      <c r="AA85" s="217" t="s">
        <v>70</v>
      </c>
      <c r="AB85" s="217" t="s">
        <v>70</v>
      </c>
      <c r="AC85" s="217" t="s">
        <v>70</v>
      </c>
      <c r="AD85" s="217" t="s">
        <v>70</v>
      </c>
      <c r="AE85" s="217" t="s">
        <v>70</v>
      </c>
      <c r="AF85" s="217" t="s">
        <v>70</v>
      </c>
      <c r="AG85" s="217" t="s">
        <v>70</v>
      </c>
      <c r="AH85" s="217" t="s">
        <v>70</v>
      </c>
      <c r="AI85" s="217" t="s">
        <v>70</v>
      </c>
      <c r="AJ85" s="217" t="s">
        <v>70</v>
      </c>
      <c r="AK85" s="217" t="s">
        <v>70</v>
      </c>
      <c r="AL85" s="217" t="s">
        <v>70</v>
      </c>
      <c r="AM85" s="217" t="s">
        <v>70</v>
      </c>
      <c r="AN85" s="217" t="s">
        <v>70</v>
      </c>
      <c r="AO85" s="217" t="s">
        <v>70</v>
      </c>
      <c r="AP85" s="217" t="s">
        <v>70</v>
      </c>
      <c r="AQ85" s="217" t="s">
        <v>70</v>
      </c>
      <c r="AR85" s="217" t="s">
        <v>70</v>
      </c>
      <c r="AS85" s="217" t="s">
        <v>70</v>
      </c>
    </row>
    <row r="86" spans="1:45" ht="302.25" customHeight="1">
      <c r="A86" s="34" t="s">
        <v>566</v>
      </c>
      <c r="B86" s="9" t="s">
        <v>260</v>
      </c>
      <c r="C86" s="10" t="s">
        <v>261</v>
      </c>
      <c r="D86" s="11" t="s">
        <v>47</v>
      </c>
      <c r="E86" s="11" t="s">
        <v>48</v>
      </c>
      <c r="F86" s="10" t="s">
        <v>318</v>
      </c>
      <c r="G86" s="27" t="s">
        <v>319</v>
      </c>
      <c r="H86" s="35" t="s">
        <v>567</v>
      </c>
      <c r="I86" s="12" t="s">
        <v>312</v>
      </c>
      <c r="J86" s="13" t="s">
        <v>313</v>
      </c>
      <c r="K86" s="12" t="s">
        <v>168</v>
      </c>
      <c r="L86" s="13" t="s">
        <v>314</v>
      </c>
      <c r="M86" s="14" t="s">
        <v>100</v>
      </c>
      <c r="N86" s="14" t="s">
        <v>57</v>
      </c>
      <c r="O86" s="14" t="s">
        <v>282</v>
      </c>
      <c r="P86" s="15" t="s">
        <v>315</v>
      </c>
      <c r="Q86" s="15" t="s">
        <v>174</v>
      </c>
      <c r="R86" s="15" t="s">
        <v>316</v>
      </c>
      <c r="S86" s="16" t="s">
        <v>349</v>
      </c>
      <c r="T86" s="217" t="s">
        <v>70</v>
      </c>
      <c r="U86" s="217" t="s">
        <v>70</v>
      </c>
      <c r="V86" s="217" t="s">
        <v>70</v>
      </c>
      <c r="W86" s="217" t="s">
        <v>70</v>
      </c>
      <c r="X86" s="217" t="s">
        <v>70</v>
      </c>
      <c r="Y86" s="217" t="s">
        <v>70</v>
      </c>
      <c r="Z86" s="217" t="s">
        <v>70</v>
      </c>
      <c r="AA86" s="217" t="s">
        <v>70</v>
      </c>
      <c r="AB86" s="217" t="s">
        <v>70</v>
      </c>
      <c r="AC86" s="217" t="s">
        <v>70</v>
      </c>
      <c r="AD86" s="217" t="s">
        <v>70</v>
      </c>
      <c r="AE86" s="217" t="s">
        <v>70</v>
      </c>
      <c r="AF86" s="217" t="s">
        <v>70</v>
      </c>
      <c r="AG86" s="217" t="s">
        <v>70</v>
      </c>
      <c r="AH86" s="217" t="s">
        <v>70</v>
      </c>
      <c r="AI86" s="217" t="s">
        <v>70</v>
      </c>
      <c r="AJ86" s="217" t="s">
        <v>70</v>
      </c>
      <c r="AK86" s="217" t="s">
        <v>70</v>
      </c>
      <c r="AL86" s="217" t="s">
        <v>70</v>
      </c>
      <c r="AM86" s="217" t="s">
        <v>70</v>
      </c>
      <c r="AN86" s="217" t="s">
        <v>70</v>
      </c>
      <c r="AO86" s="217" t="s">
        <v>70</v>
      </c>
      <c r="AP86" s="217" t="s">
        <v>70</v>
      </c>
      <c r="AQ86" s="217" t="s">
        <v>70</v>
      </c>
      <c r="AR86" s="217" t="s">
        <v>70</v>
      </c>
      <c r="AS86" s="217" t="s">
        <v>70</v>
      </c>
    </row>
    <row r="87" spans="1:45" ht="243" customHeight="1">
      <c r="A87" s="34" t="s">
        <v>566</v>
      </c>
      <c r="B87" s="9" t="s">
        <v>500</v>
      </c>
      <c r="C87" s="10" t="s">
        <v>328</v>
      </c>
      <c r="D87" s="11" t="s">
        <v>47</v>
      </c>
      <c r="E87" s="11" t="s">
        <v>329</v>
      </c>
      <c r="F87" s="10" t="s">
        <v>548</v>
      </c>
      <c r="G87" s="32" t="s">
        <v>549</v>
      </c>
      <c r="H87" s="35" t="s">
        <v>567</v>
      </c>
      <c r="I87" s="12" t="s">
        <v>312</v>
      </c>
      <c r="J87" s="13" t="s">
        <v>313</v>
      </c>
      <c r="K87" s="12" t="s">
        <v>168</v>
      </c>
      <c r="L87" s="13" t="s">
        <v>314</v>
      </c>
      <c r="M87" s="14" t="s">
        <v>100</v>
      </c>
      <c r="N87" s="14" t="s">
        <v>57</v>
      </c>
      <c r="O87" s="14" t="s">
        <v>282</v>
      </c>
      <c r="P87" s="15" t="s">
        <v>315</v>
      </c>
      <c r="Q87" s="15" t="s">
        <v>174</v>
      </c>
      <c r="R87" s="15" t="s">
        <v>316</v>
      </c>
      <c r="S87" s="16" t="s">
        <v>349</v>
      </c>
      <c r="T87" s="217" t="s">
        <v>70</v>
      </c>
      <c r="U87" s="217" t="s">
        <v>70</v>
      </c>
      <c r="V87" s="217" t="s">
        <v>70</v>
      </c>
      <c r="W87" s="18" t="s">
        <v>66</v>
      </c>
      <c r="X87" s="18" t="s">
        <v>135</v>
      </c>
      <c r="Y87" s="18" t="s">
        <v>568</v>
      </c>
      <c r="Z87" s="18" t="s">
        <v>569</v>
      </c>
      <c r="AA87" s="217" t="s">
        <v>70</v>
      </c>
      <c r="AB87" s="217" t="s">
        <v>70</v>
      </c>
      <c r="AC87" s="217" t="s">
        <v>70</v>
      </c>
      <c r="AD87" s="217" t="s">
        <v>70</v>
      </c>
      <c r="AE87" s="217" t="s">
        <v>70</v>
      </c>
      <c r="AF87" s="217" t="s">
        <v>70</v>
      </c>
      <c r="AG87" s="217" t="s">
        <v>70</v>
      </c>
      <c r="AH87" s="217" t="s">
        <v>70</v>
      </c>
      <c r="AI87" s="217" t="s">
        <v>70</v>
      </c>
      <c r="AJ87" s="217" t="s">
        <v>70</v>
      </c>
      <c r="AK87" s="217" t="s">
        <v>70</v>
      </c>
      <c r="AL87" s="217" t="s">
        <v>70</v>
      </c>
      <c r="AM87" s="217" t="s">
        <v>70</v>
      </c>
      <c r="AN87" s="217" t="s">
        <v>70</v>
      </c>
      <c r="AO87" s="217" t="s">
        <v>70</v>
      </c>
      <c r="AP87" s="217" t="s">
        <v>70</v>
      </c>
      <c r="AQ87" s="159" t="s">
        <v>570</v>
      </c>
      <c r="AR87" s="116" t="s">
        <v>571</v>
      </c>
      <c r="AS87" s="160" t="s">
        <v>572</v>
      </c>
    </row>
    <row r="88" spans="1:45" ht="166.5" customHeight="1">
      <c r="A88" s="215" t="s">
        <v>573</v>
      </c>
      <c r="B88" s="9" t="s">
        <v>45</v>
      </c>
      <c r="C88" s="10" t="s">
        <v>574</v>
      </c>
      <c r="D88" s="11" t="s">
        <v>47</v>
      </c>
      <c r="E88" s="11" t="s">
        <v>48</v>
      </c>
      <c r="F88" s="10" t="s">
        <v>49</v>
      </c>
      <c r="G88" s="10" t="s">
        <v>50</v>
      </c>
      <c r="H88" s="12" t="s">
        <v>51</v>
      </c>
      <c r="I88" s="12" t="s">
        <v>52</v>
      </c>
      <c r="J88" s="13" t="s">
        <v>575</v>
      </c>
      <c r="K88" s="13" t="s">
        <v>54</v>
      </c>
      <c r="L88" s="13" t="s">
        <v>55</v>
      </c>
      <c r="M88" s="14" t="s">
        <v>56</v>
      </c>
      <c r="N88" s="14" t="s">
        <v>57</v>
      </c>
      <c r="O88" s="14" t="s">
        <v>576</v>
      </c>
      <c r="P88" s="15" t="s">
        <v>59</v>
      </c>
      <c r="Q88" s="15" t="s">
        <v>60</v>
      </c>
      <c r="R88" s="15" t="s">
        <v>61</v>
      </c>
      <c r="S88" s="16" t="s">
        <v>531</v>
      </c>
      <c r="T88" s="17" t="s">
        <v>63</v>
      </c>
      <c r="U88" s="17" t="s">
        <v>64</v>
      </c>
      <c r="V88" s="17" t="s">
        <v>65</v>
      </c>
      <c r="W88" s="217" t="s">
        <v>70</v>
      </c>
      <c r="X88" s="217" t="s">
        <v>70</v>
      </c>
      <c r="Y88" s="217" t="s">
        <v>70</v>
      </c>
      <c r="Z88" s="217" t="s">
        <v>70</v>
      </c>
      <c r="AA88" s="217" t="s">
        <v>70</v>
      </c>
      <c r="AB88" s="217" t="s">
        <v>70</v>
      </c>
      <c r="AC88" s="217" t="s">
        <v>70</v>
      </c>
      <c r="AD88" s="217" t="s">
        <v>70</v>
      </c>
      <c r="AE88" s="217" t="s">
        <v>70</v>
      </c>
      <c r="AF88" s="217" t="s">
        <v>70</v>
      </c>
      <c r="AG88" s="217" t="s">
        <v>70</v>
      </c>
      <c r="AH88" s="217" t="s">
        <v>70</v>
      </c>
      <c r="AI88" s="217" t="s">
        <v>70</v>
      </c>
      <c r="AJ88" s="217" t="s">
        <v>70</v>
      </c>
      <c r="AK88" s="217" t="s">
        <v>70</v>
      </c>
      <c r="AL88" s="217" t="s">
        <v>70</v>
      </c>
      <c r="AM88" s="217" t="s">
        <v>70</v>
      </c>
      <c r="AN88" s="217" t="s">
        <v>70</v>
      </c>
      <c r="AO88" s="217" t="s">
        <v>70</v>
      </c>
      <c r="AP88" s="217" t="s">
        <v>70</v>
      </c>
      <c r="AQ88" s="217" t="s">
        <v>70</v>
      </c>
      <c r="AR88" s="217" t="s">
        <v>70</v>
      </c>
      <c r="AS88" s="217" t="s">
        <v>70</v>
      </c>
    </row>
    <row r="89" spans="1:45" ht="258" customHeight="1">
      <c r="A89" s="215" t="s">
        <v>573</v>
      </c>
      <c r="B89" s="9" t="s">
        <v>522</v>
      </c>
      <c r="C89" s="10" t="s">
        <v>523</v>
      </c>
      <c r="D89" s="11" t="s">
        <v>47</v>
      </c>
      <c r="E89" s="11" t="s">
        <v>524</v>
      </c>
      <c r="F89" s="10" t="s">
        <v>577</v>
      </c>
      <c r="G89" s="10" t="s">
        <v>578</v>
      </c>
      <c r="H89" s="12" t="s">
        <v>579</v>
      </c>
      <c r="I89" s="12" t="s">
        <v>580</v>
      </c>
      <c r="J89" s="13" t="s">
        <v>581</v>
      </c>
      <c r="K89" s="12" t="s">
        <v>168</v>
      </c>
      <c r="L89" s="13" t="s">
        <v>582</v>
      </c>
      <c r="M89" s="14" t="s">
        <v>324</v>
      </c>
      <c r="N89" s="14" t="s">
        <v>490</v>
      </c>
      <c r="O89" s="14" t="s">
        <v>583</v>
      </c>
      <c r="P89" s="15" t="s">
        <v>80</v>
      </c>
      <c r="Q89" s="15" t="s">
        <v>81</v>
      </c>
      <c r="R89" s="15" t="s">
        <v>82</v>
      </c>
      <c r="S89" s="16" t="s">
        <v>531</v>
      </c>
      <c r="T89" s="217" t="s">
        <v>70</v>
      </c>
      <c r="U89" s="217" t="s">
        <v>70</v>
      </c>
      <c r="V89" s="217" t="s">
        <v>70</v>
      </c>
      <c r="W89" s="217" t="s">
        <v>70</v>
      </c>
      <c r="X89" s="217" t="s">
        <v>70</v>
      </c>
      <c r="Y89" s="217" t="s">
        <v>70</v>
      </c>
      <c r="Z89" s="217" t="s">
        <v>70</v>
      </c>
      <c r="AA89" s="217" t="s">
        <v>70</v>
      </c>
      <c r="AB89" s="217" t="s">
        <v>70</v>
      </c>
      <c r="AC89" s="217" t="s">
        <v>70</v>
      </c>
      <c r="AD89" s="217" t="s">
        <v>70</v>
      </c>
      <c r="AE89" s="217" t="s">
        <v>70</v>
      </c>
      <c r="AF89" s="217" t="s">
        <v>70</v>
      </c>
      <c r="AG89" s="217" t="s">
        <v>70</v>
      </c>
      <c r="AH89" s="217" t="s">
        <v>70</v>
      </c>
      <c r="AI89" s="217" t="s">
        <v>70</v>
      </c>
      <c r="AJ89" s="217" t="s">
        <v>70</v>
      </c>
      <c r="AK89" s="217" t="s">
        <v>70</v>
      </c>
      <c r="AL89" s="217" t="s">
        <v>70</v>
      </c>
      <c r="AM89" s="217" t="s">
        <v>70</v>
      </c>
      <c r="AN89" s="217" t="s">
        <v>70</v>
      </c>
      <c r="AO89" s="217" t="s">
        <v>70</v>
      </c>
      <c r="AP89" s="217" t="s">
        <v>70</v>
      </c>
      <c r="AQ89" s="217" t="s">
        <v>70</v>
      </c>
      <c r="AR89" s="217" t="s">
        <v>70</v>
      </c>
      <c r="AS89" s="217" t="s">
        <v>70</v>
      </c>
    </row>
    <row r="90" spans="1:45" ht="318" customHeight="1">
      <c r="A90" s="215" t="s">
        <v>573</v>
      </c>
      <c r="B90" s="9" t="s">
        <v>522</v>
      </c>
      <c r="C90" s="10" t="s">
        <v>523</v>
      </c>
      <c r="D90" s="11" t="s">
        <v>47</v>
      </c>
      <c r="E90" s="11" t="s">
        <v>524</v>
      </c>
      <c r="F90" s="10" t="s">
        <v>584</v>
      </c>
      <c r="G90" s="10" t="s">
        <v>585</v>
      </c>
      <c r="H90" s="12" t="s">
        <v>51</v>
      </c>
      <c r="I90" s="12" t="s">
        <v>586</v>
      </c>
      <c r="J90" s="13" t="s">
        <v>587</v>
      </c>
      <c r="K90" s="12" t="s">
        <v>168</v>
      </c>
      <c r="L90" s="13" t="s">
        <v>588</v>
      </c>
      <c r="M90" s="14" t="s">
        <v>589</v>
      </c>
      <c r="N90" s="14" t="s">
        <v>590</v>
      </c>
      <c r="O90" s="14" t="s">
        <v>591</v>
      </c>
      <c r="P90" s="15" t="s">
        <v>80</v>
      </c>
      <c r="Q90" s="15" t="s">
        <v>81</v>
      </c>
      <c r="R90" s="15" t="s">
        <v>82</v>
      </c>
      <c r="S90" s="16" t="s">
        <v>531</v>
      </c>
      <c r="T90" s="217" t="s">
        <v>70</v>
      </c>
      <c r="U90" s="217" t="s">
        <v>70</v>
      </c>
      <c r="V90" s="217" t="s">
        <v>70</v>
      </c>
      <c r="W90" s="217" t="s">
        <v>70</v>
      </c>
      <c r="X90" s="217" t="s">
        <v>70</v>
      </c>
      <c r="Y90" s="217" t="s">
        <v>70</v>
      </c>
      <c r="Z90" s="217" t="s">
        <v>70</v>
      </c>
      <c r="AA90" s="217" t="s">
        <v>70</v>
      </c>
      <c r="AB90" s="217" t="s">
        <v>70</v>
      </c>
      <c r="AC90" s="217" t="s">
        <v>70</v>
      </c>
      <c r="AD90" s="217" t="s">
        <v>70</v>
      </c>
      <c r="AE90" s="217" t="s">
        <v>70</v>
      </c>
      <c r="AF90" s="217" t="s">
        <v>70</v>
      </c>
      <c r="AG90" s="217" t="s">
        <v>70</v>
      </c>
      <c r="AH90" s="217" t="s">
        <v>70</v>
      </c>
      <c r="AI90" s="217" t="s">
        <v>70</v>
      </c>
      <c r="AJ90" s="217" t="s">
        <v>70</v>
      </c>
      <c r="AK90" s="217" t="s">
        <v>70</v>
      </c>
      <c r="AL90" s="217" t="s">
        <v>70</v>
      </c>
      <c r="AM90" s="217" t="s">
        <v>70</v>
      </c>
      <c r="AN90" s="217" t="s">
        <v>70</v>
      </c>
      <c r="AO90" s="217" t="s">
        <v>70</v>
      </c>
      <c r="AP90" s="217" t="s">
        <v>70</v>
      </c>
      <c r="AQ90" s="217" t="s">
        <v>70</v>
      </c>
      <c r="AR90" s="217" t="s">
        <v>70</v>
      </c>
      <c r="AS90" s="217" t="s">
        <v>70</v>
      </c>
    </row>
    <row r="91" spans="1:45" ht="322.5" customHeight="1">
      <c r="A91" s="215" t="s">
        <v>573</v>
      </c>
      <c r="B91" s="9" t="s">
        <v>522</v>
      </c>
      <c r="C91" s="10" t="s">
        <v>523</v>
      </c>
      <c r="D91" s="11" t="s">
        <v>47</v>
      </c>
      <c r="E91" s="11" t="s">
        <v>524</v>
      </c>
      <c r="F91" s="10" t="s">
        <v>525</v>
      </c>
      <c r="G91" s="10" t="s">
        <v>526</v>
      </c>
      <c r="H91" s="12" t="s">
        <v>51</v>
      </c>
      <c r="I91" s="12" t="s">
        <v>527</v>
      </c>
      <c r="J91" s="13" t="s">
        <v>528</v>
      </c>
      <c r="K91" s="12" t="s">
        <v>168</v>
      </c>
      <c r="L91" s="13" t="s">
        <v>529</v>
      </c>
      <c r="M91" s="14" t="s">
        <v>100</v>
      </c>
      <c r="N91" s="14" t="s">
        <v>57</v>
      </c>
      <c r="O91" s="14" t="s">
        <v>530</v>
      </c>
      <c r="P91" s="15" t="s">
        <v>80</v>
      </c>
      <c r="Q91" s="15" t="s">
        <v>81</v>
      </c>
      <c r="R91" s="15" t="s">
        <v>82</v>
      </c>
      <c r="S91" s="16" t="s">
        <v>531</v>
      </c>
      <c r="T91" s="217" t="s">
        <v>70</v>
      </c>
      <c r="U91" s="217" t="s">
        <v>70</v>
      </c>
      <c r="V91" s="217" t="s">
        <v>70</v>
      </c>
      <c r="W91" s="217" t="s">
        <v>70</v>
      </c>
      <c r="X91" s="217" t="s">
        <v>70</v>
      </c>
      <c r="Y91" s="217" t="s">
        <v>70</v>
      </c>
      <c r="Z91" s="217" t="s">
        <v>70</v>
      </c>
      <c r="AA91" s="217" t="s">
        <v>70</v>
      </c>
      <c r="AB91" s="217" t="s">
        <v>70</v>
      </c>
      <c r="AC91" s="217" t="s">
        <v>70</v>
      </c>
      <c r="AD91" s="217" t="s">
        <v>70</v>
      </c>
      <c r="AE91" s="217" t="s">
        <v>70</v>
      </c>
      <c r="AF91" s="217" t="s">
        <v>70</v>
      </c>
      <c r="AG91" s="217" t="s">
        <v>70</v>
      </c>
      <c r="AH91" s="217" t="s">
        <v>70</v>
      </c>
      <c r="AI91" s="217" t="s">
        <v>70</v>
      </c>
      <c r="AJ91" s="217" t="s">
        <v>70</v>
      </c>
      <c r="AK91" s="217" t="s">
        <v>70</v>
      </c>
      <c r="AL91" s="217" t="s">
        <v>70</v>
      </c>
      <c r="AM91" s="217" t="s">
        <v>70</v>
      </c>
      <c r="AN91" s="217" t="s">
        <v>70</v>
      </c>
      <c r="AO91" s="217" t="s">
        <v>70</v>
      </c>
      <c r="AP91" s="217" t="s">
        <v>70</v>
      </c>
      <c r="AQ91" s="217" t="s">
        <v>70</v>
      </c>
      <c r="AR91" s="217" t="s">
        <v>70</v>
      </c>
      <c r="AS91" s="217" t="s">
        <v>70</v>
      </c>
    </row>
    <row r="92" spans="1:45" ht="312" customHeight="1">
      <c r="A92" s="215" t="s">
        <v>573</v>
      </c>
      <c r="B92" s="9" t="s">
        <v>522</v>
      </c>
      <c r="C92" s="10" t="s">
        <v>523</v>
      </c>
      <c r="D92" s="11" t="s">
        <v>47</v>
      </c>
      <c r="E92" s="11" t="s">
        <v>524</v>
      </c>
      <c r="F92" s="10" t="s">
        <v>592</v>
      </c>
      <c r="G92" s="10" t="s">
        <v>593</v>
      </c>
      <c r="H92" s="12" t="s">
        <v>594</v>
      </c>
      <c r="I92" s="12" t="s">
        <v>595</v>
      </c>
      <c r="J92" s="13" t="s">
        <v>596</v>
      </c>
      <c r="K92" s="12" t="s">
        <v>168</v>
      </c>
      <c r="L92" s="13" t="s">
        <v>597</v>
      </c>
      <c r="M92" s="14" t="s">
        <v>399</v>
      </c>
      <c r="N92" s="14" t="s">
        <v>57</v>
      </c>
      <c r="O92" s="14" t="s">
        <v>598</v>
      </c>
      <c r="P92" s="30" t="s">
        <v>485</v>
      </c>
      <c r="Q92" s="30" t="s">
        <v>485</v>
      </c>
      <c r="R92" s="30" t="s">
        <v>485</v>
      </c>
      <c r="S92" s="30" t="s">
        <v>485</v>
      </c>
      <c r="T92" s="217" t="s">
        <v>70</v>
      </c>
      <c r="U92" s="217" t="s">
        <v>70</v>
      </c>
      <c r="V92" s="217" t="s">
        <v>70</v>
      </c>
      <c r="W92" s="217" t="s">
        <v>70</v>
      </c>
      <c r="X92" s="217" t="s">
        <v>70</v>
      </c>
      <c r="Y92" s="217" t="s">
        <v>70</v>
      </c>
      <c r="Z92" s="217" t="s">
        <v>70</v>
      </c>
      <c r="AA92" s="217" t="s">
        <v>70</v>
      </c>
      <c r="AB92" s="217" t="s">
        <v>70</v>
      </c>
      <c r="AC92" s="217" t="s">
        <v>70</v>
      </c>
      <c r="AD92" s="217" t="s">
        <v>70</v>
      </c>
      <c r="AE92" s="217" t="s">
        <v>70</v>
      </c>
      <c r="AF92" s="217" t="s">
        <v>70</v>
      </c>
      <c r="AG92" s="217" t="s">
        <v>70</v>
      </c>
      <c r="AH92" s="217" t="s">
        <v>70</v>
      </c>
      <c r="AI92" s="217" t="s">
        <v>70</v>
      </c>
      <c r="AJ92" s="217" t="s">
        <v>70</v>
      </c>
      <c r="AK92" s="217" t="s">
        <v>70</v>
      </c>
      <c r="AL92" s="217" t="s">
        <v>70</v>
      </c>
      <c r="AM92" s="217" t="s">
        <v>70</v>
      </c>
      <c r="AN92" s="217" t="s">
        <v>70</v>
      </c>
      <c r="AO92" s="217" t="s">
        <v>70</v>
      </c>
      <c r="AP92" s="217" t="s">
        <v>70</v>
      </c>
      <c r="AQ92" s="217" t="s">
        <v>70</v>
      </c>
      <c r="AR92" s="217" t="s">
        <v>70</v>
      </c>
      <c r="AS92" s="217" t="s">
        <v>70</v>
      </c>
    </row>
    <row r="93" spans="1:45" ht="356.25" customHeight="1">
      <c r="A93" s="215" t="s">
        <v>573</v>
      </c>
      <c r="B93" s="9" t="s">
        <v>522</v>
      </c>
      <c r="C93" s="10" t="s">
        <v>523</v>
      </c>
      <c r="D93" s="11" t="s">
        <v>47</v>
      </c>
      <c r="E93" s="11" t="s">
        <v>524</v>
      </c>
      <c r="F93" s="10" t="s">
        <v>532</v>
      </c>
      <c r="G93" s="10" t="s">
        <v>533</v>
      </c>
      <c r="H93" s="12" t="s">
        <v>344</v>
      </c>
      <c r="I93" s="12" t="s">
        <v>492</v>
      </c>
      <c r="J93" s="13" t="s">
        <v>493</v>
      </c>
      <c r="K93" s="12" t="s">
        <v>168</v>
      </c>
      <c r="L93" s="13" t="s">
        <v>495</v>
      </c>
      <c r="M93" s="14" t="s">
        <v>399</v>
      </c>
      <c r="N93" s="14" t="s">
        <v>57</v>
      </c>
      <c r="O93" s="14" t="s">
        <v>598</v>
      </c>
      <c r="P93" s="15" t="s">
        <v>80</v>
      </c>
      <c r="Q93" s="15" t="s">
        <v>103</v>
      </c>
      <c r="R93" s="15" t="s">
        <v>520</v>
      </c>
      <c r="S93" s="16" t="s">
        <v>521</v>
      </c>
      <c r="T93" s="217" t="s">
        <v>70</v>
      </c>
      <c r="U93" s="217" t="s">
        <v>70</v>
      </c>
      <c r="V93" s="217" t="s">
        <v>70</v>
      </c>
      <c r="W93" s="217" t="s">
        <v>70</v>
      </c>
      <c r="X93" s="217" t="s">
        <v>70</v>
      </c>
      <c r="Y93" s="217" t="s">
        <v>70</v>
      </c>
      <c r="Z93" s="217" t="s">
        <v>70</v>
      </c>
      <c r="AA93" s="217" t="s">
        <v>70</v>
      </c>
      <c r="AB93" s="217" t="s">
        <v>70</v>
      </c>
      <c r="AC93" s="217" t="s">
        <v>70</v>
      </c>
      <c r="AD93" s="217" t="s">
        <v>70</v>
      </c>
      <c r="AE93" s="217" t="s">
        <v>70</v>
      </c>
      <c r="AF93" s="217" t="s">
        <v>70</v>
      </c>
      <c r="AG93" s="217" t="s">
        <v>70</v>
      </c>
      <c r="AH93" s="217" t="s">
        <v>70</v>
      </c>
      <c r="AI93" s="217" t="s">
        <v>70</v>
      </c>
      <c r="AJ93" s="217" t="s">
        <v>70</v>
      </c>
      <c r="AK93" s="217" t="s">
        <v>70</v>
      </c>
      <c r="AL93" s="217" t="s">
        <v>70</v>
      </c>
      <c r="AM93" s="217" t="s">
        <v>70</v>
      </c>
      <c r="AN93" s="217" t="s">
        <v>70</v>
      </c>
      <c r="AO93" s="217" t="s">
        <v>70</v>
      </c>
      <c r="AP93" s="217" t="s">
        <v>70</v>
      </c>
      <c r="AQ93" s="217" t="s">
        <v>70</v>
      </c>
      <c r="AR93" s="217" t="s">
        <v>70</v>
      </c>
      <c r="AS93" s="217" t="s">
        <v>70</v>
      </c>
    </row>
    <row r="94" spans="1:45" ht="322.5" customHeight="1">
      <c r="A94" s="215" t="s">
        <v>573</v>
      </c>
      <c r="B94" s="9" t="s">
        <v>260</v>
      </c>
      <c r="C94" s="10" t="s">
        <v>599</v>
      </c>
      <c r="D94" s="11" t="s">
        <v>600</v>
      </c>
      <c r="E94" s="11" t="s">
        <v>601</v>
      </c>
      <c r="F94" s="10" t="s">
        <v>602</v>
      </c>
      <c r="G94" s="27" t="s">
        <v>603</v>
      </c>
      <c r="H94" s="12" t="s">
        <v>51</v>
      </c>
      <c r="I94" s="12" t="s">
        <v>586</v>
      </c>
      <c r="J94" s="13" t="s">
        <v>587</v>
      </c>
      <c r="K94" s="12" t="s">
        <v>168</v>
      </c>
      <c r="L94" s="13" t="s">
        <v>588</v>
      </c>
      <c r="M94" s="14" t="s">
        <v>100</v>
      </c>
      <c r="N94" s="14" t="s">
        <v>57</v>
      </c>
      <c r="O94" s="14" t="s">
        <v>604</v>
      </c>
      <c r="P94" s="15" t="s">
        <v>80</v>
      </c>
      <c r="Q94" s="15" t="s">
        <v>81</v>
      </c>
      <c r="R94" s="15" t="s">
        <v>82</v>
      </c>
      <c r="S94" s="16" t="s">
        <v>531</v>
      </c>
      <c r="T94" s="217" t="s">
        <v>70</v>
      </c>
      <c r="U94" s="217" t="s">
        <v>70</v>
      </c>
      <c r="V94" s="217" t="s">
        <v>70</v>
      </c>
      <c r="W94" s="217" t="s">
        <v>70</v>
      </c>
      <c r="X94" s="217" t="s">
        <v>70</v>
      </c>
      <c r="Y94" s="217" t="s">
        <v>70</v>
      </c>
      <c r="Z94" s="217" t="s">
        <v>70</v>
      </c>
      <c r="AA94" s="217" t="s">
        <v>70</v>
      </c>
      <c r="AB94" s="217" t="s">
        <v>70</v>
      </c>
      <c r="AC94" s="217" t="s">
        <v>70</v>
      </c>
      <c r="AD94" s="217" t="s">
        <v>70</v>
      </c>
      <c r="AE94" s="217" t="s">
        <v>70</v>
      </c>
      <c r="AF94" s="217" t="s">
        <v>70</v>
      </c>
      <c r="AG94" s="217" t="s">
        <v>70</v>
      </c>
      <c r="AH94" s="217" t="s">
        <v>70</v>
      </c>
      <c r="AI94" s="217" t="s">
        <v>70</v>
      </c>
      <c r="AJ94" s="217" t="s">
        <v>70</v>
      </c>
      <c r="AK94" s="217" t="s">
        <v>70</v>
      </c>
      <c r="AL94" s="217" t="s">
        <v>70</v>
      </c>
      <c r="AM94" s="217" t="s">
        <v>70</v>
      </c>
      <c r="AN94" s="217" t="s">
        <v>70</v>
      </c>
      <c r="AO94" s="217" t="s">
        <v>70</v>
      </c>
      <c r="AP94" s="217" t="s">
        <v>70</v>
      </c>
      <c r="AQ94" s="217" t="s">
        <v>70</v>
      </c>
      <c r="AR94" s="217" t="s">
        <v>70</v>
      </c>
      <c r="AS94" s="217" t="s">
        <v>70</v>
      </c>
    </row>
    <row r="95" spans="1:45" ht="330.75" customHeight="1">
      <c r="A95" s="215" t="s">
        <v>605</v>
      </c>
      <c r="B95" s="9" t="s">
        <v>45</v>
      </c>
      <c r="C95" s="10" t="s">
        <v>574</v>
      </c>
      <c r="D95" s="11" t="s">
        <v>47</v>
      </c>
      <c r="E95" s="11" t="s">
        <v>48</v>
      </c>
      <c r="F95" s="10" t="s">
        <v>49</v>
      </c>
      <c r="G95" s="10" t="s">
        <v>50</v>
      </c>
      <c r="H95" s="12" t="s">
        <v>51</v>
      </c>
      <c r="I95" s="12" t="s">
        <v>52</v>
      </c>
      <c r="J95" s="13" t="s">
        <v>575</v>
      </c>
      <c r="K95" s="13" t="s">
        <v>54</v>
      </c>
      <c r="L95" s="13" t="s">
        <v>55</v>
      </c>
      <c r="M95" s="14" t="s">
        <v>56</v>
      </c>
      <c r="N95" s="14" t="s">
        <v>57</v>
      </c>
      <c r="O95" s="14" t="s">
        <v>576</v>
      </c>
      <c r="P95" s="15" t="s">
        <v>59</v>
      </c>
      <c r="Q95" s="15" t="s">
        <v>60</v>
      </c>
      <c r="R95" s="15" t="s">
        <v>61</v>
      </c>
      <c r="S95" s="16" t="s">
        <v>531</v>
      </c>
      <c r="T95" s="17" t="s">
        <v>63</v>
      </c>
      <c r="U95" s="17" t="s">
        <v>64</v>
      </c>
      <c r="V95" s="17" t="s">
        <v>65</v>
      </c>
      <c r="W95" s="18" t="s">
        <v>66</v>
      </c>
      <c r="X95" s="18" t="s">
        <v>67</v>
      </c>
      <c r="Y95" s="18" t="s">
        <v>606</v>
      </c>
      <c r="Z95" s="90" t="s">
        <v>607</v>
      </c>
      <c r="AA95" s="217" t="s">
        <v>70</v>
      </c>
      <c r="AB95" s="217" t="s">
        <v>70</v>
      </c>
      <c r="AC95" s="217" t="s">
        <v>70</v>
      </c>
      <c r="AD95" s="217" t="s">
        <v>70</v>
      </c>
      <c r="AE95" s="217" t="s">
        <v>70</v>
      </c>
      <c r="AF95" s="217" t="s">
        <v>70</v>
      </c>
      <c r="AG95" s="217" t="s">
        <v>70</v>
      </c>
      <c r="AH95" s="217" t="s">
        <v>70</v>
      </c>
      <c r="AI95" s="217" t="s">
        <v>70</v>
      </c>
      <c r="AJ95" s="217" t="s">
        <v>70</v>
      </c>
      <c r="AK95" s="217" t="s">
        <v>70</v>
      </c>
      <c r="AL95" s="217" t="s">
        <v>70</v>
      </c>
      <c r="AM95" s="217" t="s">
        <v>70</v>
      </c>
      <c r="AN95" s="217" t="s">
        <v>70</v>
      </c>
      <c r="AO95" s="217" t="s">
        <v>70</v>
      </c>
      <c r="AP95" s="217" t="s">
        <v>70</v>
      </c>
      <c r="AQ95" s="155" t="s">
        <v>307</v>
      </c>
      <c r="AR95" s="117" t="s">
        <v>608</v>
      </c>
      <c r="AS95" s="156" t="s">
        <v>609</v>
      </c>
    </row>
    <row r="96" spans="1:45" ht="313.5" customHeight="1">
      <c r="A96" s="215" t="s">
        <v>605</v>
      </c>
      <c r="B96" s="9" t="s">
        <v>260</v>
      </c>
      <c r="C96" s="10" t="s">
        <v>261</v>
      </c>
      <c r="D96" s="11" t="s">
        <v>47</v>
      </c>
      <c r="E96" s="11" t="s">
        <v>48</v>
      </c>
      <c r="F96" s="10" t="s">
        <v>610</v>
      </c>
      <c r="G96" s="10" t="s">
        <v>611</v>
      </c>
      <c r="H96" s="12" t="s">
        <v>612</v>
      </c>
      <c r="I96" s="12" t="s">
        <v>613</v>
      </c>
      <c r="J96" s="13" t="s">
        <v>614</v>
      </c>
      <c r="K96" s="12" t="s">
        <v>168</v>
      </c>
      <c r="L96" s="13" t="s">
        <v>615</v>
      </c>
      <c r="M96" s="14" t="s">
        <v>100</v>
      </c>
      <c r="N96" s="14" t="s">
        <v>57</v>
      </c>
      <c r="O96" s="14" t="s">
        <v>616</v>
      </c>
      <c r="P96" s="15" t="s">
        <v>173</v>
      </c>
      <c r="Q96" s="15" t="s">
        <v>617</v>
      </c>
      <c r="R96" s="15" t="s">
        <v>618</v>
      </c>
      <c r="S96" s="16" t="s">
        <v>619</v>
      </c>
      <c r="T96" s="217" t="s">
        <v>70</v>
      </c>
      <c r="U96" s="217" t="s">
        <v>70</v>
      </c>
      <c r="V96" s="217" t="s">
        <v>70</v>
      </c>
      <c r="W96" s="217" t="s">
        <v>70</v>
      </c>
      <c r="X96" s="217" t="s">
        <v>70</v>
      </c>
      <c r="Y96" s="217" t="s">
        <v>70</v>
      </c>
      <c r="Z96" s="217" t="s">
        <v>70</v>
      </c>
      <c r="AA96" s="217" t="s">
        <v>70</v>
      </c>
      <c r="AB96" s="217" t="s">
        <v>70</v>
      </c>
      <c r="AC96" s="217" t="s">
        <v>70</v>
      </c>
      <c r="AD96" s="217" t="s">
        <v>70</v>
      </c>
      <c r="AE96" s="217" t="s">
        <v>70</v>
      </c>
      <c r="AF96" s="217" t="s">
        <v>70</v>
      </c>
      <c r="AG96" s="217" t="s">
        <v>70</v>
      </c>
      <c r="AH96" s="217" t="s">
        <v>70</v>
      </c>
      <c r="AI96" s="217" t="s">
        <v>70</v>
      </c>
      <c r="AJ96" s="217" t="s">
        <v>70</v>
      </c>
      <c r="AK96" s="217" t="s">
        <v>70</v>
      </c>
      <c r="AL96" s="217" t="s">
        <v>70</v>
      </c>
      <c r="AM96" s="217" t="s">
        <v>70</v>
      </c>
      <c r="AN96" s="217" t="s">
        <v>70</v>
      </c>
      <c r="AO96" s="217" t="s">
        <v>70</v>
      </c>
      <c r="AP96" s="217" t="s">
        <v>70</v>
      </c>
      <c r="AQ96" s="217" t="s">
        <v>70</v>
      </c>
      <c r="AR96" s="217" t="s">
        <v>70</v>
      </c>
      <c r="AS96" s="217" t="s">
        <v>70</v>
      </c>
    </row>
    <row r="97" spans="1:45" ht="294" customHeight="1">
      <c r="A97" s="215" t="s">
        <v>605</v>
      </c>
      <c r="B97" s="9" t="s">
        <v>260</v>
      </c>
      <c r="C97" s="10" t="s">
        <v>261</v>
      </c>
      <c r="D97" s="11" t="s">
        <v>47</v>
      </c>
      <c r="E97" s="11" t="s">
        <v>48</v>
      </c>
      <c r="F97" s="10" t="s">
        <v>610</v>
      </c>
      <c r="G97" s="10" t="s">
        <v>611</v>
      </c>
      <c r="H97" s="12" t="s">
        <v>285</v>
      </c>
      <c r="I97" s="12" t="s">
        <v>550</v>
      </c>
      <c r="J97" s="13" t="s">
        <v>551</v>
      </c>
      <c r="K97" s="12" t="s">
        <v>323</v>
      </c>
      <c r="L97" s="13" t="s">
        <v>552</v>
      </c>
      <c r="M97" s="14" t="s">
        <v>553</v>
      </c>
      <c r="N97" s="14" t="s">
        <v>554</v>
      </c>
      <c r="O97" s="14" t="s">
        <v>620</v>
      </c>
      <c r="P97" s="15" t="s">
        <v>173</v>
      </c>
      <c r="Q97" s="15" t="s">
        <v>617</v>
      </c>
      <c r="R97" s="15" t="s">
        <v>618</v>
      </c>
      <c r="S97" s="16" t="s">
        <v>619</v>
      </c>
      <c r="T97" s="217" t="s">
        <v>70</v>
      </c>
      <c r="U97" s="217" t="s">
        <v>70</v>
      </c>
      <c r="V97" s="217" t="s">
        <v>70</v>
      </c>
      <c r="W97" s="217" t="s">
        <v>70</v>
      </c>
      <c r="X97" s="217" t="s">
        <v>70</v>
      </c>
      <c r="Y97" s="217" t="s">
        <v>70</v>
      </c>
      <c r="Z97" s="217" t="s">
        <v>70</v>
      </c>
      <c r="AA97" s="217" t="s">
        <v>70</v>
      </c>
      <c r="AB97" s="217" t="s">
        <v>70</v>
      </c>
      <c r="AC97" s="217" t="s">
        <v>70</v>
      </c>
      <c r="AD97" s="217" t="s">
        <v>70</v>
      </c>
      <c r="AE97" s="217" t="s">
        <v>70</v>
      </c>
      <c r="AF97" s="217" t="s">
        <v>70</v>
      </c>
      <c r="AG97" s="217" t="s">
        <v>70</v>
      </c>
      <c r="AH97" s="217" t="s">
        <v>70</v>
      </c>
      <c r="AI97" s="217" t="s">
        <v>70</v>
      </c>
      <c r="AJ97" s="217" t="s">
        <v>70</v>
      </c>
      <c r="AK97" s="217" t="s">
        <v>70</v>
      </c>
      <c r="AL97" s="217" t="s">
        <v>70</v>
      </c>
      <c r="AM97" s="217" t="s">
        <v>70</v>
      </c>
      <c r="AN97" s="217" t="s">
        <v>70</v>
      </c>
      <c r="AO97" s="217" t="s">
        <v>70</v>
      </c>
      <c r="AP97" s="217" t="s">
        <v>70</v>
      </c>
      <c r="AQ97" s="217" t="s">
        <v>70</v>
      </c>
      <c r="AR97" s="217" t="s">
        <v>70</v>
      </c>
      <c r="AS97" s="217" t="s">
        <v>70</v>
      </c>
    </row>
    <row r="98" spans="1:45" ht="312" customHeight="1">
      <c r="A98" s="215" t="s">
        <v>605</v>
      </c>
      <c r="B98" s="9" t="s">
        <v>500</v>
      </c>
      <c r="C98" s="10" t="s">
        <v>621</v>
      </c>
      <c r="D98" s="11" t="s">
        <v>47</v>
      </c>
      <c r="E98" s="11" t="s">
        <v>48</v>
      </c>
      <c r="F98" s="10" t="s">
        <v>610</v>
      </c>
      <c r="G98" s="10" t="s">
        <v>611</v>
      </c>
      <c r="H98" s="12" t="s">
        <v>285</v>
      </c>
      <c r="I98" s="12" t="s">
        <v>550</v>
      </c>
      <c r="J98" s="13" t="s">
        <v>551</v>
      </c>
      <c r="K98" s="12" t="s">
        <v>323</v>
      </c>
      <c r="L98" s="13" t="s">
        <v>552</v>
      </c>
      <c r="M98" s="25" t="s">
        <v>168</v>
      </c>
      <c r="N98" s="25" t="s">
        <v>168</v>
      </c>
      <c r="O98" s="25" t="s">
        <v>168</v>
      </c>
      <c r="P98" s="15" t="s">
        <v>315</v>
      </c>
      <c r="Q98" s="15" t="s">
        <v>617</v>
      </c>
      <c r="R98" s="15" t="s">
        <v>618</v>
      </c>
      <c r="S98" s="16" t="s">
        <v>622</v>
      </c>
      <c r="T98" s="217" t="s">
        <v>70</v>
      </c>
      <c r="U98" s="217" t="s">
        <v>70</v>
      </c>
      <c r="V98" s="217" t="s">
        <v>70</v>
      </c>
      <c r="W98" s="217" t="s">
        <v>70</v>
      </c>
      <c r="X98" s="217" t="s">
        <v>70</v>
      </c>
      <c r="Y98" s="217" t="s">
        <v>70</v>
      </c>
      <c r="Z98" s="217" t="s">
        <v>70</v>
      </c>
      <c r="AA98" s="217" t="s">
        <v>70</v>
      </c>
      <c r="AB98" s="217" t="s">
        <v>70</v>
      </c>
      <c r="AC98" s="217" t="s">
        <v>70</v>
      </c>
      <c r="AD98" s="217" t="s">
        <v>70</v>
      </c>
      <c r="AE98" s="217" t="s">
        <v>70</v>
      </c>
      <c r="AF98" s="217" t="s">
        <v>70</v>
      </c>
      <c r="AG98" s="217" t="s">
        <v>70</v>
      </c>
      <c r="AH98" s="217" t="s">
        <v>70</v>
      </c>
      <c r="AI98" s="217" t="s">
        <v>70</v>
      </c>
      <c r="AJ98" s="217" t="s">
        <v>70</v>
      </c>
      <c r="AK98" s="217" t="s">
        <v>70</v>
      </c>
      <c r="AL98" s="217" t="s">
        <v>70</v>
      </c>
      <c r="AM98" s="217" t="s">
        <v>70</v>
      </c>
      <c r="AN98" s="217" t="s">
        <v>70</v>
      </c>
      <c r="AO98" s="217" t="s">
        <v>70</v>
      </c>
      <c r="AP98" s="217" t="s">
        <v>70</v>
      </c>
      <c r="AQ98" s="217" t="s">
        <v>70</v>
      </c>
      <c r="AR98" s="217" t="s">
        <v>70</v>
      </c>
      <c r="AS98" s="217" t="s">
        <v>70</v>
      </c>
    </row>
    <row r="99" spans="1:45" ht="302.25" customHeight="1">
      <c r="A99" s="215" t="s">
        <v>605</v>
      </c>
      <c r="B99" s="9" t="s">
        <v>500</v>
      </c>
      <c r="C99" s="10" t="s">
        <v>328</v>
      </c>
      <c r="D99" s="11" t="s">
        <v>47</v>
      </c>
      <c r="E99" s="11" t="s">
        <v>329</v>
      </c>
      <c r="F99" s="10" t="s">
        <v>548</v>
      </c>
      <c r="G99" s="10" t="s">
        <v>549</v>
      </c>
      <c r="H99" s="12" t="s">
        <v>285</v>
      </c>
      <c r="I99" s="12" t="s">
        <v>550</v>
      </c>
      <c r="J99" s="13" t="s">
        <v>551</v>
      </c>
      <c r="K99" s="12" t="s">
        <v>323</v>
      </c>
      <c r="L99" s="13" t="s">
        <v>552</v>
      </c>
      <c r="M99" s="14" t="s">
        <v>623</v>
      </c>
      <c r="N99" s="14" t="s">
        <v>624</v>
      </c>
      <c r="O99" s="14" t="s">
        <v>625</v>
      </c>
      <c r="P99" s="15" t="s">
        <v>173</v>
      </c>
      <c r="Q99" s="15" t="s">
        <v>617</v>
      </c>
      <c r="R99" s="15" t="s">
        <v>618</v>
      </c>
      <c r="S99" s="16" t="s">
        <v>619</v>
      </c>
      <c r="T99" s="217" t="s">
        <v>70</v>
      </c>
      <c r="U99" s="217" t="s">
        <v>70</v>
      </c>
      <c r="V99" s="217" t="s">
        <v>70</v>
      </c>
      <c r="W99" s="217" t="s">
        <v>70</v>
      </c>
      <c r="X99" s="217" t="s">
        <v>70</v>
      </c>
      <c r="Y99" s="217" t="s">
        <v>70</v>
      </c>
      <c r="Z99" s="217" t="s">
        <v>70</v>
      </c>
      <c r="AA99" s="217" t="s">
        <v>70</v>
      </c>
      <c r="AB99" s="217" t="s">
        <v>70</v>
      </c>
      <c r="AC99" s="217" t="s">
        <v>70</v>
      </c>
      <c r="AD99" s="217" t="s">
        <v>70</v>
      </c>
      <c r="AE99" s="217" t="s">
        <v>70</v>
      </c>
      <c r="AF99" s="217" t="s">
        <v>70</v>
      </c>
      <c r="AG99" s="217" t="s">
        <v>70</v>
      </c>
      <c r="AH99" s="217" t="s">
        <v>70</v>
      </c>
      <c r="AI99" s="217" t="s">
        <v>70</v>
      </c>
      <c r="AJ99" s="217" t="s">
        <v>70</v>
      </c>
      <c r="AK99" s="217" t="s">
        <v>70</v>
      </c>
      <c r="AL99" s="217" t="s">
        <v>70</v>
      </c>
      <c r="AM99" s="217" t="s">
        <v>70</v>
      </c>
      <c r="AN99" s="217" t="s">
        <v>70</v>
      </c>
      <c r="AO99" s="217" t="s">
        <v>70</v>
      </c>
      <c r="AP99" s="217" t="s">
        <v>70</v>
      </c>
      <c r="AQ99" s="217" t="s">
        <v>70</v>
      </c>
      <c r="AR99" s="217" t="s">
        <v>70</v>
      </c>
      <c r="AS99" s="217" t="s">
        <v>70</v>
      </c>
    </row>
    <row r="100" spans="1:45" ht="312.75" customHeight="1">
      <c r="A100" s="215" t="s">
        <v>605</v>
      </c>
      <c r="B100" s="9" t="s">
        <v>500</v>
      </c>
      <c r="C100" s="10" t="s">
        <v>328</v>
      </c>
      <c r="D100" s="11" t="s">
        <v>47</v>
      </c>
      <c r="E100" s="11" t="s">
        <v>329</v>
      </c>
      <c r="F100" s="10" t="s">
        <v>548</v>
      </c>
      <c r="G100" s="32" t="s">
        <v>626</v>
      </c>
      <c r="H100" s="12" t="s">
        <v>285</v>
      </c>
      <c r="I100" s="12" t="s">
        <v>550</v>
      </c>
      <c r="J100" s="13" t="s">
        <v>551</v>
      </c>
      <c r="K100" s="12" t="s">
        <v>323</v>
      </c>
      <c r="L100" s="13" t="s">
        <v>552</v>
      </c>
      <c r="M100" s="14" t="s">
        <v>623</v>
      </c>
      <c r="N100" s="14" t="s">
        <v>554</v>
      </c>
      <c r="O100" s="14" t="s">
        <v>627</v>
      </c>
      <c r="P100" s="15" t="s">
        <v>80</v>
      </c>
      <c r="Q100" s="15" t="s">
        <v>386</v>
      </c>
      <c r="R100" s="15" t="s">
        <v>628</v>
      </c>
      <c r="S100" s="16" t="s">
        <v>629</v>
      </c>
      <c r="T100" s="217" t="s">
        <v>70</v>
      </c>
      <c r="U100" s="217" t="s">
        <v>70</v>
      </c>
      <c r="V100" s="217" t="s">
        <v>70</v>
      </c>
      <c r="W100" s="217" t="s">
        <v>70</v>
      </c>
      <c r="X100" s="217" t="s">
        <v>70</v>
      </c>
      <c r="Y100" s="217" t="s">
        <v>70</v>
      </c>
      <c r="Z100" s="217" t="s">
        <v>70</v>
      </c>
      <c r="AA100" s="217" t="s">
        <v>70</v>
      </c>
      <c r="AB100" s="217" t="s">
        <v>70</v>
      </c>
      <c r="AC100" s="217" t="s">
        <v>70</v>
      </c>
      <c r="AD100" s="217" t="s">
        <v>70</v>
      </c>
      <c r="AE100" s="217" t="s">
        <v>70</v>
      </c>
      <c r="AF100" s="217" t="s">
        <v>70</v>
      </c>
      <c r="AG100" s="217" t="s">
        <v>70</v>
      </c>
      <c r="AH100" s="217" t="s">
        <v>70</v>
      </c>
      <c r="AI100" s="217" t="s">
        <v>70</v>
      </c>
      <c r="AJ100" s="217" t="s">
        <v>70</v>
      </c>
      <c r="AK100" s="217" t="s">
        <v>70</v>
      </c>
      <c r="AL100" s="217" t="s">
        <v>70</v>
      </c>
      <c r="AM100" s="217" t="s">
        <v>70</v>
      </c>
      <c r="AN100" s="217" t="s">
        <v>70</v>
      </c>
      <c r="AO100" s="217" t="s">
        <v>70</v>
      </c>
      <c r="AP100" s="217" t="s">
        <v>70</v>
      </c>
      <c r="AQ100" s="217" t="s">
        <v>70</v>
      </c>
      <c r="AR100" s="217" t="s">
        <v>70</v>
      </c>
      <c r="AS100" s="217" t="s">
        <v>70</v>
      </c>
    </row>
    <row r="101" spans="1:45" ht="258" customHeight="1">
      <c r="A101" s="215" t="s">
        <v>605</v>
      </c>
      <c r="B101" s="9" t="s">
        <v>500</v>
      </c>
      <c r="C101" s="10" t="s">
        <v>328</v>
      </c>
      <c r="D101" s="11" t="s">
        <v>47</v>
      </c>
      <c r="E101" s="11" t="s">
        <v>329</v>
      </c>
      <c r="F101" s="10" t="s">
        <v>548</v>
      </c>
      <c r="G101" s="32" t="s">
        <v>549</v>
      </c>
      <c r="H101" s="12" t="s">
        <v>285</v>
      </c>
      <c r="I101" s="12" t="s">
        <v>550</v>
      </c>
      <c r="J101" s="13" t="s">
        <v>551</v>
      </c>
      <c r="K101" s="12" t="s">
        <v>323</v>
      </c>
      <c r="L101" s="13" t="s">
        <v>552</v>
      </c>
      <c r="M101" s="14" t="s">
        <v>553</v>
      </c>
      <c r="N101" s="14" t="s">
        <v>554</v>
      </c>
      <c r="O101" s="14" t="s">
        <v>555</v>
      </c>
      <c r="P101" s="15" t="s">
        <v>156</v>
      </c>
      <c r="Q101" s="15" t="s">
        <v>415</v>
      </c>
      <c r="R101" s="15" t="s">
        <v>271</v>
      </c>
      <c r="S101" s="16" t="s">
        <v>556</v>
      </c>
      <c r="T101" s="217" t="s">
        <v>70</v>
      </c>
      <c r="U101" s="217" t="s">
        <v>70</v>
      </c>
      <c r="V101" s="217" t="s">
        <v>70</v>
      </c>
      <c r="W101" s="217" t="s">
        <v>70</v>
      </c>
      <c r="X101" s="217" t="s">
        <v>70</v>
      </c>
      <c r="Y101" s="217" t="s">
        <v>70</v>
      </c>
      <c r="Z101" s="217" t="s">
        <v>70</v>
      </c>
      <c r="AA101" s="217" t="s">
        <v>70</v>
      </c>
      <c r="AB101" s="217" t="s">
        <v>70</v>
      </c>
      <c r="AC101" s="217" t="s">
        <v>70</v>
      </c>
      <c r="AD101" s="217" t="s">
        <v>70</v>
      </c>
      <c r="AE101" s="217" t="s">
        <v>70</v>
      </c>
      <c r="AF101" s="217" t="s">
        <v>70</v>
      </c>
      <c r="AG101" s="217" t="s">
        <v>70</v>
      </c>
      <c r="AH101" s="217" t="s">
        <v>70</v>
      </c>
      <c r="AI101" s="217" t="s">
        <v>70</v>
      </c>
      <c r="AJ101" s="217" t="s">
        <v>70</v>
      </c>
      <c r="AK101" s="217" t="s">
        <v>70</v>
      </c>
      <c r="AL101" s="217" t="s">
        <v>70</v>
      </c>
      <c r="AM101" s="217" t="s">
        <v>70</v>
      </c>
      <c r="AN101" s="217" t="s">
        <v>70</v>
      </c>
      <c r="AO101" s="217" t="s">
        <v>70</v>
      </c>
      <c r="AP101" s="217" t="s">
        <v>70</v>
      </c>
      <c r="AQ101" s="217" t="s">
        <v>70</v>
      </c>
      <c r="AR101" s="217" t="s">
        <v>70</v>
      </c>
      <c r="AS101" s="217" t="s">
        <v>70</v>
      </c>
    </row>
    <row r="102" spans="1:45" ht="250.5" customHeight="1">
      <c r="A102" s="215" t="s">
        <v>630</v>
      </c>
      <c r="B102" s="9" t="s">
        <v>45</v>
      </c>
      <c r="C102" s="10" t="s">
        <v>574</v>
      </c>
      <c r="D102" s="11" t="s">
        <v>47</v>
      </c>
      <c r="E102" s="11" t="s">
        <v>48</v>
      </c>
      <c r="F102" s="10" t="s">
        <v>49</v>
      </c>
      <c r="G102" s="10" t="s">
        <v>50</v>
      </c>
      <c r="H102" s="12" t="s">
        <v>51</v>
      </c>
      <c r="I102" s="12" t="s">
        <v>52</v>
      </c>
      <c r="J102" s="13" t="s">
        <v>575</v>
      </c>
      <c r="K102" s="13" t="s">
        <v>54</v>
      </c>
      <c r="L102" s="13" t="s">
        <v>55</v>
      </c>
      <c r="M102" s="14" t="s">
        <v>56</v>
      </c>
      <c r="N102" s="14" t="s">
        <v>57</v>
      </c>
      <c r="O102" s="14" t="s">
        <v>576</v>
      </c>
      <c r="P102" s="15" t="s">
        <v>59</v>
      </c>
      <c r="Q102" s="15" t="s">
        <v>60</v>
      </c>
      <c r="R102" s="15" t="s">
        <v>61</v>
      </c>
      <c r="S102" s="16" t="s">
        <v>531</v>
      </c>
      <c r="T102" s="17" t="s">
        <v>63</v>
      </c>
      <c r="U102" s="17" t="s">
        <v>64</v>
      </c>
      <c r="V102" s="17" t="s">
        <v>65</v>
      </c>
      <c r="W102" s="18" t="s">
        <v>66</v>
      </c>
      <c r="X102" s="18" t="s">
        <v>67</v>
      </c>
      <c r="Y102" s="18" t="s">
        <v>606</v>
      </c>
      <c r="Z102" s="18" t="s">
        <v>607</v>
      </c>
      <c r="AA102" s="217" t="s">
        <v>70</v>
      </c>
      <c r="AB102" s="217" t="s">
        <v>70</v>
      </c>
      <c r="AC102" s="217" t="s">
        <v>70</v>
      </c>
      <c r="AD102" s="217" t="s">
        <v>70</v>
      </c>
      <c r="AE102" s="217" t="s">
        <v>70</v>
      </c>
      <c r="AF102" s="217" t="s">
        <v>70</v>
      </c>
      <c r="AG102" s="217" t="s">
        <v>70</v>
      </c>
      <c r="AH102" s="217" t="s">
        <v>70</v>
      </c>
      <c r="AI102" s="217" t="s">
        <v>70</v>
      </c>
      <c r="AJ102" s="217" t="s">
        <v>70</v>
      </c>
      <c r="AK102" s="217" t="s">
        <v>70</v>
      </c>
      <c r="AL102" s="217" t="s">
        <v>70</v>
      </c>
      <c r="AM102" s="217" t="s">
        <v>70</v>
      </c>
      <c r="AN102" s="217" t="s">
        <v>70</v>
      </c>
      <c r="AO102" s="217" t="s">
        <v>70</v>
      </c>
      <c r="AP102" s="217" t="s">
        <v>70</v>
      </c>
      <c r="AQ102" s="155" t="s">
        <v>307</v>
      </c>
      <c r="AR102" s="117" t="s">
        <v>608</v>
      </c>
      <c r="AS102" s="156" t="s">
        <v>609</v>
      </c>
    </row>
    <row r="103" spans="1:45" ht="250.5" customHeight="1">
      <c r="A103" s="215" t="s">
        <v>630</v>
      </c>
      <c r="B103" s="9" t="s">
        <v>500</v>
      </c>
      <c r="C103" s="10" t="s">
        <v>328</v>
      </c>
      <c r="D103" s="11" t="s">
        <v>47</v>
      </c>
      <c r="E103" s="11" t="s">
        <v>329</v>
      </c>
      <c r="F103" s="10" t="s">
        <v>631</v>
      </c>
      <c r="G103" s="10" t="s">
        <v>632</v>
      </c>
      <c r="H103" s="12" t="s">
        <v>285</v>
      </c>
      <c r="I103" s="12" t="s">
        <v>550</v>
      </c>
      <c r="J103" s="13" t="s">
        <v>551</v>
      </c>
      <c r="K103" s="12" t="s">
        <v>323</v>
      </c>
      <c r="L103" s="13" t="s">
        <v>552</v>
      </c>
      <c r="M103" s="14" t="s">
        <v>507</v>
      </c>
      <c r="N103" s="14" t="s">
        <v>508</v>
      </c>
      <c r="O103" s="14" t="s">
        <v>509</v>
      </c>
      <c r="P103" s="15" t="s">
        <v>315</v>
      </c>
      <c r="Q103" s="15" t="s">
        <v>510</v>
      </c>
      <c r="R103" s="15" t="s">
        <v>511</v>
      </c>
      <c r="S103" s="16" t="s">
        <v>512</v>
      </c>
      <c r="T103" s="217" t="s">
        <v>70</v>
      </c>
      <c r="U103" s="217" t="s">
        <v>70</v>
      </c>
      <c r="V103" s="217" t="s">
        <v>70</v>
      </c>
      <c r="W103" s="18" t="s">
        <v>66</v>
      </c>
      <c r="X103" s="18" t="s">
        <v>135</v>
      </c>
      <c r="Y103" s="18" t="s">
        <v>633</v>
      </c>
      <c r="Z103" s="18" t="s">
        <v>634</v>
      </c>
      <c r="AA103" s="217" t="s">
        <v>70</v>
      </c>
      <c r="AB103" s="217" t="s">
        <v>70</v>
      </c>
      <c r="AC103" s="217" t="s">
        <v>70</v>
      </c>
      <c r="AD103" s="217" t="s">
        <v>70</v>
      </c>
      <c r="AE103" s="217" t="s">
        <v>70</v>
      </c>
      <c r="AF103" s="217" t="s">
        <v>70</v>
      </c>
      <c r="AG103" s="217" t="s">
        <v>70</v>
      </c>
      <c r="AH103" s="217" t="s">
        <v>70</v>
      </c>
      <c r="AI103" s="217" t="s">
        <v>70</v>
      </c>
      <c r="AJ103" s="217" t="s">
        <v>70</v>
      </c>
      <c r="AK103" s="217" t="s">
        <v>70</v>
      </c>
      <c r="AL103" s="217" t="s">
        <v>70</v>
      </c>
      <c r="AM103" s="217" t="s">
        <v>70</v>
      </c>
      <c r="AN103" s="217" t="s">
        <v>70</v>
      </c>
      <c r="AO103" s="217" t="s">
        <v>70</v>
      </c>
      <c r="AP103" s="217" t="s">
        <v>70</v>
      </c>
      <c r="AQ103" s="155" t="s">
        <v>307</v>
      </c>
      <c r="AR103" s="117" t="s">
        <v>307</v>
      </c>
      <c r="AS103" s="156" t="s">
        <v>341</v>
      </c>
    </row>
    <row r="104" spans="1:45" ht="253.5" customHeight="1">
      <c r="A104" s="215" t="s">
        <v>630</v>
      </c>
      <c r="B104" s="9" t="s">
        <v>500</v>
      </c>
      <c r="C104" s="10" t="s">
        <v>328</v>
      </c>
      <c r="D104" s="11" t="s">
        <v>47</v>
      </c>
      <c r="E104" s="11" t="s">
        <v>329</v>
      </c>
      <c r="F104" s="10" t="s">
        <v>631</v>
      </c>
      <c r="G104" s="10" t="s">
        <v>632</v>
      </c>
      <c r="H104" s="12" t="s">
        <v>285</v>
      </c>
      <c r="I104" s="12" t="s">
        <v>550</v>
      </c>
      <c r="J104" s="13" t="s">
        <v>551</v>
      </c>
      <c r="K104" s="12" t="s">
        <v>323</v>
      </c>
      <c r="L104" s="13" t="s">
        <v>552</v>
      </c>
      <c r="M104" s="14" t="s">
        <v>507</v>
      </c>
      <c r="N104" s="14" t="s">
        <v>508</v>
      </c>
      <c r="O104" s="14" t="s">
        <v>509</v>
      </c>
      <c r="P104" s="15" t="s">
        <v>315</v>
      </c>
      <c r="Q104" s="15" t="s">
        <v>510</v>
      </c>
      <c r="R104" s="15" t="s">
        <v>511</v>
      </c>
      <c r="S104" s="16" t="s">
        <v>512</v>
      </c>
      <c r="T104" s="217" t="s">
        <v>70</v>
      </c>
      <c r="U104" s="217" t="s">
        <v>70</v>
      </c>
      <c r="V104" s="217" t="s">
        <v>70</v>
      </c>
      <c r="W104" s="61" t="s">
        <v>66</v>
      </c>
      <c r="X104" s="61" t="s">
        <v>135</v>
      </c>
      <c r="Y104" s="61" t="s">
        <v>339</v>
      </c>
      <c r="Z104" s="62" t="s">
        <v>635</v>
      </c>
      <c r="AA104" s="217" t="s">
        <v>70</v>
      </c>
      <c r="AB104" s="217" t="s">
        <v>70</v>
      </c>
      <c r="AC104" s="217" t="s">
        <v>70</v>
      </c>
      <c r="AD104" s="217" t="s">
        <v>70</v>
      </c>
      <c r="AE104" s="217" t="s">
        <v>70</v>
      </c>
      <c r="AF104" s="217" t="s">
        <v>70</v>
      </c>
      <c r="AG104" s="217" t="s">
        <v>70</v>
      </c>
      <c r="AH104" s="217" t="s">
        <v>70</v>
      </c>
      <c r="AI104" s="217" t="s">
        <v>70</v>
      </c>
      <c r="AJ104" s="217" t="s">
        <v>70</v>
      </c>
      <c r="AK104" s="217" t="s">
        <v>70</v>
      </c>
      <c r="AL104" s="217" t="s">
        <v>70</v>
      </c>
      <c r="AM104" s="217" t="s">
        <v>70</v>
      </c>
      <c r="AN104" s="217" t="s">
        <v>70</v>
      </c>
      <c r="AO104" s="217" t="s">
        <v>70</v>
      </c>
      <c r="AP104" s="217" t="s">
        <v>70</v>
      </c>
      <c r="AQ104" s="155" t="s">
        <v>307</v>
      </c>
      <c r="AR104" s="117" t="s">
        <v>307</v>
      </c>
      <c r="AS104" s="156" t="s">
        <v>341</v>
      </c>
    </row>
    <row r="105" spans="1:45" ht="267.75" customHeight="1">
      <c r="A105" s="215" t="s">
        <v>630</v>
      </c>
      <c r="B105" s="9" t="s">
        <v>500</v>
      </c>
      <c r="C105" s="10" t="s">
        <v>328</v>
      </c>
      <c r="D105" s="11" t="s">
        <v>47</v>
      </c>
      <c r="E105" s="11" t="s">
        <v>329</v>
      </c>
      <c r="F105" s="10" t="s">
        <v>501</v>
      </c>
      <c r="G105" s="10" t="s">
        <v>502</v>
      </c>
      <c r="H105" s="12" t="s">
        <v>503</v>
      </c>
      <c r="I105" s="12" t="s">
        <v>504</v>
      </c>
      <c r="J105" s="13" t="s">
        <v>505</v>
      </c>
      <c r="K105" s="12" t="s">
        <v>168</v>
      </c>
      <c r="L105" s="13" t="s">
        <v>506</v>
      </c>
      <c r="M105" s="14" t="s">
        <v>507</v>
      </c>
      <c r="N105" s="14" t="s">
        <v>508</v>
      </c>
      <c r="O105" s="14" t="s">
        <v>509</v>
      </c>
      <c r="P105" s="15" t="s">
        <v>315</v>
      </c>
      <c r="Q105" s="15" t="s">
        <v>510</v>
      </c>
      <c r="R105" s="15" t="s">
        <v>511</v>
      </c>
      <c r="S105" s="16" t="s">
        <v>512</v>
      </c>
      <c r="T105" s="217" t="s">
        <v>70</v>
      </c>
      <c r="U105" s="217" t="s">
        <v>70</v>
      </c>
      <c r="V105" s="217" t="s">
        <v>70</v>
      </c>
      <c r="W105" s="217" t="s">
        <v>70</v>
      </c>
      <c r="X105" s="217" t="s">
        <v>70</v>
      </c>
      <c r="Y105" s="217" t="s">
        <v>70</v>
      </c>
      <c r="Z105" s="217" t="s">
        <v>70</v>
      </c>
      <c r="AA105" s="217" t="s">
        <v>70</v>
      </c>
      <c r="AB105" s="217" t="s">
        <v>70</v>
      </c>
      <c r="AC105" s="217" t="s">
        <v>70</v>
      </c>
      <c r="AD105" s="217" t="s">
        <v>70</v>
      </c>
      <c r="AE105" s="217" t="s">
        <v>70</v>
      </c>
      <c r="AF105" s="217" t="s">
        <v>70</v>
      </c>
      <c r="AG105" s="217" t="s">
        <v>70</v>
      </c>
      <c r="AH105" s="217" t="s">
        <v>70</v>
      </c>
      <c r="AI105" s="217" t="s">
        <v>70</v>
      </c>
      <c r="AJ105" s="217" t="s">
        <v>70</v>
      </c>
      <c r="AK105" s="217" t="s">
        <v>70</v>
      </c>
      <c r="AL105" s="217" t="s">
        <v>70</v>
      </c>
      <c r="AM105" s="217" t="s">
        <v>70</v>
      </c>
      <c r="AN105" s="217" t="s">
        <v>70</v>
      </c>
      <c r="AO105" s="217" t="s">
        <v>70</v>
      </c>
      <c r="AP105" s="217" t="s">
        <v>70</v>
      </c>
      <c r="AQ105" s="217" t="s">
        <v>70</v>
      </c>
      <c r="AR105" s="217" t="s">
        <v>70</v>
      </c>
      <c r="AS105" s="217" t="s">
        <v>70</v>
      </c>
    </row>
    <row r="106" spans="1:45" ht="261" customHeight="1">
      <c r="A106" s="215" t="s">
        <v>630</v>
      </c>
      <c r="B106" s="9" t="s">
        <v>500</v>
      </c>
      <c r="C106" s="10" t="s">
        <v>328</v>
      </c>
      <c r="D106" s="11" t="s">
        <v>47</v>
      </c>
      <c r="E106" s="11" t="s">
        <v>329</v>
      </c>
      <c r="F106" s="10" t="s">
        <v>501</v>
      </c>
      <c r="G106" s="10" t="s">
        <v>502</v>
      </c>
      <c r="H106" s="12" t="s">
        <v>503</v>
      </c>
      <c r="I106" s="12" t="s">
        <v>504</v>
      </c>
      <c r="J106" s="13" t="s">
        <v>505</v>
      </c>
      <c r="K106" s="12" t="s">
        <v>168</v>
      </c>
      <c r="L106" s="13" t="s">
        <v>506</v>
      </c>
      <c r="M106" s="14" t="s">
        <v>507</v>
      </c>
      <c r="N106" s="14" t="s">
        <v>513</v>
      </c>
      <c r="O106" s="14" t="s">
        <v>514</v>
      </c>
      <c r="P106" s="15" t="s">
        <v>156</v>
      </c>
      <c r="Q106" s="15" t="s">
        <v>415</v>
      </c>
      <c r="R106" s="15" t="s">
        <v>416</v>
      </c>
      <c r="S106" s="16" t="s">
        <v>515</v>
      </c>
      <c r="T106" s="217" t="s">
        <v>70</v>
      </c>
      <c r="U106" s="217" t="s">
        <v>70</v>
      </c>
      <c r="V106" s="217" t="s">
        <v>70</v>
      </c>
      <c r="W106" s="217" t="s">
        <v>70</v>
      </c>
      <c r="X106" s="217" t="s">
        <v>70</v>
      </c>
      <c r="Y106" s="217" t="s">
        <v>70</v>
      </c>
      <c r="Z106" s="217" t="s">
        <v>70</v>
      </c>
      <c r="AA106" s="217" t="s">
        <v>70</v>
      </c>
      <c r="AB106" s="217" t="s">
        <v>70</v>
      </c>
      <c r="AC106" s="217" t="s">
        <v>70</v>
      </c>
      <c r="AD106" s="217" t="s">
        <v>70</v>
      </c>
      <c r="AE106" s="217" t="s">
        <v>70</v>
      </c>
      <c r="AF106" s="217" t="s">
        <v>70</v>
      </c>
      <c r="AG106" s="217" t="s">
        <v>70</v>
      </c>
      <c r="AH106" s="217" t="s">
        <v>70</v>
      </c>
      <c r="AI106" s="217" t="s">
        <v>70</v>
      </c>
      <c r="AJ106" s="217" t="s">
        <v>70</v>
      </c>
      <c r="AK106" s="217" t="s">
        <v>70</v>
      </c>
      <c r="AL106" s="217" t="s">
        <v>70</v>
      </c>
      <c r="AM106" s="217" t="s">
        <v>70</v>
      </c>
      <c r="AN106" s="217" t="s">
        <v>70</v>
      </c>
      <c r="AO106" s="217" t="s">
        <v>70</v>
      </c>
      <c r="AP106" s="217" t="s">
        <v>70</v>
      </c>
      <c r="AQ106" s="217" t="s">
        <v>70</v>
      </c>
      <c r="AR106" s="217" t="s">
        <v>70</v>
      </c>
      <c r="AS106" s="217" t="s">
        <v>70</v>
      </c>
    </row>
    <row r="107" spans="1:45" ht="322.5" customHeight="1">
      <c r="A107" s="215" t="s">
        <v>630</v>
      </c>
      <c r="B107" s="9" t="s">
        <v>500</v>
      </c>
      <c r="C107" s="10" t="s">
        <v>328</v>
      </c>
      <c r="D107" s="11" t="s">
        <v>47</v>
      </c>
      <c r="E107" s="11" t="s">
        <v>329</v>
      </c>
      <c r="F107" s="10" t="s">
        <v>501</v>
      </c>
      <c r="G107" s="10" t="s">
        <v>502</v>
      </c>
      <c r="H107" s="12" t="s">
        <v>516</v>
      </c>
      <c r="I107" s="12" t="s">
        <v>517</v>
      </c>
      <c r="J107" s="13" t="s">
        <v>518</v>
      </c>
      <c r="K107" s="12" t="s">
        <v>168</v>
      </c>
      <c r="L107" s="13" t="s">
        <v>519</v>
      </c>
      <c r="M107" s="25" t="s">
        <v>168</v>
      </c>
      <c r="N107" s="25" t="s">
        <v>168</v>
      </c>
      <c r="O107" s="25" t="s">
        <v>168</v>
      </c>
      <c r="P107" s="15" t="s">
        <v>80</v>
      </c>
      <c r="Q107" s="15" t="s">
        <v>103</v>
      </c>
      <c r="R107" s="15" t="s">
        <v>520</v>
      </c>
      <c r="S107" s="16" t="s">
        <v>521</v>
      </c>
      <c r="T107" s="217" t="s">
        <v>70</v>
      </c>
      <c r="U107" s="217" t="s">
        <v>70</v>
      </c>
      <c r="V107" s="217" t="s">
        <v>70</v>
      </c>
      <c r="W107" s="217" t="s">
        <v>70</v>
      </c>
      <c r="X107" s="217" t="s">
        <v>70</v>
      </c>
      <c r="Y107" s="217" t="s">
        <v>70</v>
      </c>
      <c r="Z107" s="217" t="s">
        <v>70</v>
      </c>
      <c r="AA107" s="217" t="s">
        <v>70</v>
      </c>
      <c r="AB107" s="217" t="s">
        <v>70</v>
      </c>
      <c r="AC107" s="217" t="s">
        <v>70</v>
      </c>
      <c r="AD107" s="217" t="s">
        <v>70</v>
      </c>
      <c r="AE107" s="217" t="s">
        <v>70</v>
      </c>
      <c r="AF107" s="217" t="s">
        <v>70</v>
      </c>
      <c r="AG107" s="217" t="s">
        <v>70</v>
      </c>
      <c r="AH107" s="217" t="s">
        <v>70</v>
      </c>
      <c r="AI107" s="217" t="s">
        <v>70</v>
      </c>
      <c r="AJ107" s="217" t="s">
        <v>70</v>
      </c>
      <c r="AK107" s="217" t="s">
        <v>70</v>
      </c>
      <c r="AL107" s="217" t="s">
        <v>70</v>
      </c>
      <c r="AM107" s="217" t="s">
        <v>70</v>
      </c>
      <c r="AN107" s="217" t="s">
        <v>70</v>
      </c>
      <c r="AO107" s="217" t="s">
        <v>70</v>
      </c>
      <c r="AP107" s="217" t="s">
        <v>70</v>
      </c>
      <c r="AQ107" s="217" t="s">
        <v>70</v>
      </c>
      <c r="AR107" s="217" t="s">
        <v>70</v>
      </c>
      <c r="AS107" s="217" t="s">
        <v>70</v>
      </c>
    </row>
    <row r="108" spans="1:45" ht="258" customHeight="1">
      <c r="A108" s="215" t="s">
        <v>630</v>
      </c>
      <c r="B108" s="9" t="s">
        <v>522</v>
      </c>
      <c r="C108" s="10" t="s">
        <v>523</v>
      </c>
      <c r="D108" s="11" t="s">
        <v>47</v>
      </c>
      <c r="E108" s="11" t="s">
        <v>524</v>
      </c>
      <c r="F108" s="10" t="s">
        <v>532</v>
      </c>
      <c r="G108" s="10" t="s">
        <v>533</v>
      </c>
      <c r="H108" s="12" t="s">
        <v>344</v>
      </c>
      <c r="I108" s="12" t="s">
        <v>492</v>
      </c>
      <c r="J108" s="13" t="s">
        <v>493</v>
      </c>
      <c r="K108" s="12" t="s">
        <v>168</v>
      </c>
      <c r="L108" s="13" t="s">
        <v>495</v>
      </c>
      <c r="M108" s="25" t="s">
        <v>168</v>
      </c>
      <c r="N108" s="25" t="s">
        <v>168</v>
      </c>
      <c r="O108" s="25" t="s">
        <v>168</v>
      </c>
      <c r="P108" s="15" t="s">
        <v>80</v>
      </c>
      <c r="Q108" s="15" t="s">
        <v>103</v>
      </c>
      <c r="R108" s="15" t="s">
        <v>520</v>
      </c>
      <c r="S108" s="16" t="s">
        <v>521</v>
      </c>
      <c r="T108" s="217" t="s">
        <v>70</v>
      </c>
      <c r="U108" s="217" t="s">
        <v>70</v>
      </c>
      <c r="V108" s="217" t="s">
        <v>70</v>
      </c>
      <c r="W108" s="217" t="s">
        <v>70</v>
      </c>
      <c r="X108" s="217" t="s">
        <v>70</v>
      </c>
      <c r="Y108" s="217" t="s">
        <v>70</v>
      </c>
      <c r="Z108" s="217" t="s">
        <v>70</v>
      </c>
      <c r="AA108" s="217" t="s">
        <v>70</v>
      </c>
      <c r="AB108" s="217" t="s">
        <v>70</v>
      </c>
      <c r="AC108" s="217" t="s">
        <v>70</v>
      </c>
      <c r="AD108" s="217" t="s">
        <v>70</v>
      </c>
      <c r="AE108" s="217" t="s">
        <v>70</v>
      </c>
      <c r="AF108" s="217" t="s">
        <v>70</v>
      </c>
      <c r="AG108" s="217" t="s">
        <v>70</v>
      </c>
      <c r="AH108" s="217" t="s">
        <v>70</v>
      </c>
      <c r="AI108" s="217" t="s">
        <v>70</v>
      </c>
      <c r="AJ108" s="217" t="s">
        <v>70</v>
      </c>
      <c r="AK108" s="217" t="s">
        <v>70</v>
      </c>
      <c r="AL108" s="217" t="s">
        <v>70</v>
      </c>
      <c r="AM108" s="217" t="s">
        <v>70</v>
      </c>
      <c r="AN108" s="217" t="s">
        <v>70</v>
      </c>
      <c r="AO108" s="217" t="s">
        <v>70</v>
      </c>
      <c r="AP108" s="217" t="s">
        <v>70</v>
      </c>
      <c r="AQ108" s="217" t="s">
        <v>70</v>
      </c>
      <c r="AR108" s="217" t="s">
        <v>70</v>
      </c>
      <c r="AS108" s="217" t="s">
        <v>70</v>
      </c>
    </row>
    <row r="109" spans="1:45" ht="307.5" customHeight="1">
      <c r="A109" s="34" t="s">
        <v>636</v>
      </c>
      <c r="B109" s="9" t="s">
        <v>45</v>
      </c>
      <c r="C109" s="10" t="s">
        <v>46</v>
      </c>
      <c r="D109" s="11" t="s">
        <v>47</v>
      </c>
      <c r="E109" s="11" t="s">
        <v>48</v>
      </c>
      <c r="F109" s="10" t="s">
        <v>49</v>
      </c>
      <c r="G109" s="10" t="s">
        <v>50</v>
      </c>
      <c r="H109" s="12" t="s">
        <v>51</v>
      </c>
      <c r="I109" s="12" t="s">
        <v>76</v>
      </c>
      <c r="J109" s="13" t="s">
        <v>77</v>
      </c>
      <c r="K109" s="13" t="s">
        <v>54</v>
      </c>
      <c r="L109" s="13" t="s">
        <v>78</v>
      </c>
      <c r="M109" s="14" t="s">
        <v>56</v>
      </c>
      <c r="N109" s="14" t="s">
        <v>57</v>
      </c>
      <c r="O109" s="14" t="s">
        <v>79</v>
      </c>
      <c r="P109" s="15" t="s">
        <v>80</v>
      </c>
      <c r="Q109" s="15" t="s">
        <v>81</v>
      </c>
      <c r="R109" s="15" t="s">
        <v>82</v>
      </c>
      <c r="S109" s="16" t="s">
        <v>531</v>
      </c>
      <c r="T109" s="17" t="s">
        <v>63</v>
      </c>
      <c r="U109" s="17" t="s">
        <v>64</v>
      </c>
      <c r="V109" s="17" t="s">
        <v>65</v>
      </c>
      <c r="W109" s="18" t="s">
        <v>66</v>
      </c>
      <c r="X109" s="18" t="s">
        <v>67</v>
      </c>
      <c r="Y109" s="18" t="s">
        <v>606</v>
      </c>
      <c r="Z109" s="18" t="s">
        <v>607</v>
      </c>
      <c r="AA109" s="217" t="s">
        <v>70</v>
      </c>
      <c r="AB109" s="217" t="s">
        <v>70</v>
      </c>
      <c r="AC109" s="217" t="s">
        <v>70</v>
      </c>
      <c r="AD109" s="217" t="s">
        <v>70</v>
      </c>
      <c r="AE109" s="217" t="s">
        <v>70</v>
      </c>
      <c r="AF109" s="217" t="s">
        <v>70</v>
      </c>
      <c r="AG109" s="217" t="s">
        <v>70</v>
      </c>
      <c r="AH109" s="217" t="s">
        <v>70</v>
      </c>
      <c r="AI109" s="217" t="s">
        <v>70</v>
      </c>
      <c r="AJ109" s="217" t="s">
        <v>70</v>
      </c>
      <c r="AK109" s="217" t="s">
        <v>70</v>
      </c>
      <c r="AL109" s="217" t="s">
        <v>70</v>
      </c>
      <c r="AM109" s="217" t="s">
        <v>70</v>
      </c>
      <c r="AN109" s="217" t="s">
        <v>70</v>
      </c>
      <c r="AO109" s="217" t="s">
        <v>70</v>
      </c>
      <c r="AP109" s="217" t="s">
        <v>70</v>
      </c>
      <c r="AQ109" s="155" t="s">
        <v>307</v>
      </c>
      <c r="AR109" s="117" t="s">
        <v>608</v>
      </c>
      <c r="AS109" s="156" t="s">
        <v>609</v>
      </c>
    </row>
    <row r="110" spans="1:45" ht="307.5" customHeight="1">
      <c r="A110" s="34"/>
      <c r="B110" s="9" t="s">
        <v>500</v>
      </c>
      <c r="C110" s="10" t="s">
        <v>328</v>
      </c>
      <c r="D110" s="11" t="s">
        <v>47</v>
      </c>
      <c r="E110" s="11" t="s">
        <v>329</v>
      </c>
      <c r="F110" s="10" t="s">
        <v>342</v>
      </c>
      <c r="G110" s="10" t="s">
        <v>343</v>
      </c>
      <c r="H110" s="12" t="s">
        <v>344</v>
      </c>
      <c r="I110" s="12" t="s">
        <v>492</v>
      </c>
      <c r="J110" s="13" t="s">
        <v>493</v>
      </c>
      <c r="K110" s="13" t="s">
        <v>494</v>
      </c>
      <c r="L110" s="13" t="s">
        <v>495</v>
      </c>
      <c r="M110" s="14" t="s">
        <v>100</v>
      </c>
      <c r="N110" s="14" t="s">
        <v>637</v>
      </c>
      <c r="O110" s="14" t="s">
        <v>638</v>
      </c>
      <c r="P110" s="15" t="s">
        <v>59</v>
      </c>
      <c r="Q110" s="15" t="s">
        <v>132</v>
      </c>
      <c r="R110" s="15" t="s">
        <v>133</v>
      </c>
      <c r="S110" s="16" t="s">
        <v>338</v>
      </c>
      <c r="T110" s="217" t="s">
        <v>70</v>
      </c>
      <c r="U110" s="217" t="s">
        <v>70</v>
      </c>
      <c r="V110" s="217" t="s">
        <v>70</v>
      </c>
      <c r="W110" s="18" t="s">
        <v>66</v>
      </c>
      <c r="X110" s="48" t="s">
        <v>135</v>
      </c>
      <c r="Y110" s="18" t="s">
        <v>350</v>
      </c>
      <c r="Z110" s="216" t="s">
        <v>351</v>
      </c>
      <c r="AA110" s="19" t="s">
        <v>138</v>
      </c>
      <c r="AB110" s="18" t="s">
        <v>139</v>
      </c>
      <c r="AC110" s="219" t="s">
        <v>639</v>
      </c>
      <c r="AD110" s="23" t="s">
        <v>640</v>
      </c>
      <c r="AE110" s="24" t="s">
        <v>641</v>
      </c>
      <c r="AF110" s="21" t="s">
        <v>642</v>
      </c>
      <c r="AG110" s="217" t="s">
        <v>70</v>
      </c>
      <c r="AH110" s="217" t="s">
        <v>70</v>
      </c>
      <c r="AI110" s="217" t="s">
        <v>70</v>
      </c>
      <c r="AJ110" s="217" t="s">
        <v>70</v>
      </c>
      <c r="AK110" s="217" t="s">
        <v>70</v>
      </c>
      <c r="AL110" s="217" t="s">
        <v>70</v>
      </c>
      <c r="AM110" s="217" t="s">
        <v>70</v>
      </c>
      <c r="AN110" s="217" t="s">
        <v>70</v>
      </c>
      <c r="AO110" s="217" t="s">
        <v>70</v>
      </c>
      <c r="AP110" s="217" t="s">
        <v>70</v>
      </c>
      <c r="AQ110" s="155" t="s">
        <v>307</v>
      </c>
      <c r="AR110" s="117" t="s">
        <v>307</v>
      </c>
      <c r="AS110" s="156" t="s">
        <v>341</v>
      </c>
    </row>
    <row r="111" spans="1:45" ht="245.25" customHeight="1">
      <c r="A111" s="34" t="s">
        <v>636</v>
      </c>
      <c r="B111" s="9" t="s">
        <v>500</v>
      </c>
      <c r="C111" s="10" t="s">
        <v>328</v>
      </c>
      <c r="D111" s="11" t="s">
        <v>47</v>
      </c>
      <c r="E111" s="11" t="s">
        <v>329</v>
      </c>
      <c r="F111" s="10" t="s">
        <v>342</v>
      </c>
      <c r="G111" s="10" t="s">
        <v>343</v>
      </c>
      <c r="H111" s="12" t="s">
        <v>344</v>
      </c>
      <c r="I111" s="12" t="s">
        <v>492</v>
      </c>
      <c r="J111" s="13" t="s">
        <v>493</v>
      </c>
      <c r="K111" s="13" t="s">
        <v>494</v>
      </c>
      <c r="L111" s="13" t="s">
        <v>495</v>
      </c>
      <c r="M111" s="14" t="s">
        <v>100</v>
      </c>
      <c r="N111" s="14" t="s">
        <v>637</v>
      </c>
      <c r="O111" s="14" t="s">
        <v>638</v>
      </c>
      <c r="P111" s="15" t="s">
        <v>59</v>
      </c>
      <c r="Q111" s="15" t="s">
        <v>132</v>
      </c>
      <c r="R111" s="15" t="s">
        <v>133</v>
      </c>
      <c r="S111" s="16" t="s">
        <v>338</v>
      </c>
      <c r="T111" s="217" t="s">
        <v>70</v>
      </c>
      <c r="U111" s="217" t="s">
        <v>70</v>
      </c>
      <c r="V111" s="217" t="s">
        <v>70</v>
      </c>
      <c r="W111" s="18" t="s">
        <v>66</v>
      </c>
      <c r="X111" s="48" t="s">
        <v>135</v>
      </c>
      <c r="Y111" s="18" t="s">
        <v>350</v>
      </c>
      <c r="Z111" s="216" t="s">
        <v>351</v>
      </c>
      <c r="AA111" s="19" t="s">
        <v>138</v>
      </c>
      <c r="AB111" s="18" t="s">
        <v>139</v>
      </c>
      <c r="AC111" s="218" t="s">
        <v>639</v>
      </c>
      <c r="AD111" s="21" t="s">
        <v>643</v>
      </c>
      <c r="AE111" s="21" t="s">
        <v>644</v>
      </c>
      <c r="AF111" s="21" t="s">
        <v>645</v>
      </c>
      <c r="AG111" s="217" t="s">
        <v>70</v>
      </c>
      <c r="AH111" s="217" t="s">
        <v>70</v>
      </c>
      <c r="AI111" s="217" t="s">
        <v>70</v>
      </c>
      <c r="AJ111" s="217" t="s">
        <v>70</v>
      </c>
      <c r="AK111" s="217" t="s">
        <v>70</v>
      </c>
      <c r="AL111" s="217" t="s">
        <v>70</v>
      </c>
      <c r="AM111" s="217" t="s">
        <v>70</v>
      </c>
      <c r="AN111" s="217" t="s">
        <v>70</v>
      </c>
      <c r="AO111" s="217" t="s">
        <v>70</v>
      </c>
      <c r="AP111" s="217" t="s">
        <v>70</v>
      </c>
      <c r="AQ111" s="155" t="s">
        <v>307</v>
      </c>
      <c r="AR111" s="117" t="s">
        <v>307</v>
      </c>
      <c r="AS111" s="156" t="s">
        <v>341</v>
      </c>
    </row>
    <row r="112" spans="1:45" ht="312" customHeight="1">
      <c r="A112" s="34" t="s">
        <v>636</v>
      </c>
      <c r="B112" s="9" t="s">
        <v>522</v>
      </c>
      <c r="C112" s="10" t="s">
        <v>523</v>
      </c>
      <c r="D112" s="11" t="s">
        <v>47</v>
      </c>
      <c r="E112" s="11" t="s">
        <v>524</v>
      </c>
      <c r="F112" s="10" t="s">
        <v>525</v>
      </c>
      <c r="G112" s="10" t="s">
        <v>526</v>
      </c>
      <c r="H112" s="12" t="s">
        <v>51</v>
      </c>
      <c r="I112" s="12" t="s">
        <v>527</v>
      </c>
      <c r="J112" s="13" t="s">
        <v>528</v>
      </c>
      <c r="K112" s="12" t="s">
        <v>168</v>
      </c>
      <c r="L112" s="13" t="s">
        <v>529</v>
      </c>
      <c r="M112" s="14" t="s">
        <v>100</v>
      </c>
      <c r="N112" s="14" t="s">
        <v>57</v>
      </c>
      <c r="O112" s="14" t="s">
        <v>530</v>
      </c>
      <c r="P112" s="15" t="s">
        <v>80</v>
      </c>
      <c r="Q112" s="15" t="s">
        <v>81</v>
      </c>
      <c r="R112" s="15" t="s">
        <v>82</v>
      </c>
      <c r="S112" s="16" t="s">
        <v>531</v>
      </c>
      <c r="T112" s="217" t="s">
        <v>70</v>
      </c>
      <c r="U112" s="217" t="s">
        <v>70</v>
      </c>
      <c r="V112" s="217" t="s">
        <v>70</v>
      </c>
      <c r="W112" s="217" t="s">
        <v>70</v>
      </c>
      <c r="X112" s="217" t="s">
        <v>70</v>
      </c>
      <c r="Y112" s="217" t="s">
        <v>70</v>
      </c>
      <c r="Z112" s="217" t="s">
        <v>70</v>
      </c>
      <c r="AA112" s="217" t="s">
        <v>70</v>
      </c>
      <c r="AB112" s="217" t="s">
        <v>70</v>
      </c>
      <c r="AC112" s="217" t="s">
        <v>70</v>
      </c>
      <c r="AD112" s="217" t="s">
        <v>70</v>
      </c>
      <c r="AE112" s="217" t="s">
        <v>70</v>
      </c>
      <c r="AF112" s="217" t="s">
        <v>70</v>
      </c>
      <c r="AG112" s="217" t="s">
        <v>70</v>
      </c>
      <c r="AH112" s="217" t="s">
        <v>70</v>
      </c>
      <c r="AI112" s="217" t="s">
        <v>70</v>
      </c>
      <c r="AJ112" s="217" t="s">
        <v>70</v>
      </c>
      <c r="AK112" s="217" t="s">
        <v>70</v>
      </c>
      <c r="AL112" s="217" t="s">
        <v>70</v>
      </c>
      <c r="AM112" s="217" t="s">
        <v>70</v>
      </c>
      <c r="AN112" s="217" t="s">
        <v>70</v>
      </c>
      <c r="AO112" s="217" t="s">
        <v>70</v>
      </c>
      <c r="AP112" s="217" t="s">
        <v>70</v>
      </c>
      <c r="AQ112" s="217" t="s">
        <v>70</v>
      </c>
      <c r="AR112" s="217" t="s">
        <v>70</v>
      </c>
      <c r="AS112" s="217" t="s">
        <v>70</v>
      </c>
    </row>
    <row r="113" spans="1:45" ht="313.5" customHeight="1">
      <c r="A113" s="36" t="s">
        <v>646</v>
      </c>
      <c r="B113" s="9" t="s">
        <v>45</v>
      </c>
      <c r="C113" s="10" t="s">
        <v>90</v>
      </c>
      <c r="D113" s="11" t="s">
        <v>91</v>
      </c>
      <c r="E113" s="11" t="s">
        <v>92</v>
      </c>
      <c r="F113" s="10" t="s">
        <v>109</v>
      </c>
      <c r="G113" s="10" t="s">
        <v>110</v>
      </c>
      <c r="H113" s="12" t="s">
        <v>95</v>
      </c>
      <c r="I113" s="12" t="s">
        <v>111</v>
      </c>
      <c r="J113" s="13" t="s">
        <v>112</v>
      </c>
      <c r="K113" s="13" t="s">
        <v>113</v>
      </c>
      <c r="L113" s="13" t="s">
        <v>114</v>
      </c>
      <c r="M113" s="14" t="s">
        <v>100</v>
      </c>
      <c r="N113" s="14" t="s">
        <v>101</v>
      </c>
      <c r="O113" s="14" t="s">
        <v>115</v>
      </c>
      <c r="P113" s="15" t="s">
        <v>80</v>
      </c>
      <c r="Q113" s="15" t="s">
        <v>103</v>
      </c>
      <c r="R113" s="15" t="s">
        <v>104</v>
      </c>
      <c r="S113" s="16" t="s">
        <v>105</v>
      </c>
      <c r="T113" s="221" t="s">
        <v>70</v>
      </c>
      <c r="U113" s="221" t="s">
        <v>70</v>
      </c>
      <c r="V113" s="221" t="s">
        <v>70</v>
      </c>
      <c r="W113" s="222" t="s">
        <v>647</v>
      </c>
      <c r="X113" s="222" t="s">
        <v>648</v>
      </c>
      <c r="Y113" s="222" t="s">
        <v>649</v>
      </c>
      <c r="Z113" s="222" t="s">
        <v>650</v>
      </c>
      <c r="AA113" s="223" t="s">
        <v>651</v>
      </c>
      <c r="AB113" s="223" t="s">
        <v>652</v>
      </c>
      <c r="AC113" s="223" t="s">
        <v>653</v>
      </c>
      <c r="AD113" s="217" t="s">
        <v>70</v>
      </c>
      <c r="AE113" s="217" t="s">
        <v>70</v>
      </c>
      <c r="AF113" s="217" t="s">
        <v>70</v>
      </c>
      <c r="AG113" s="217" t="s">
        <v>70</v>
      </c>
      <c r="AH113" s="217" t="s">
        <v>70</v>
      </c>
      <c r="AI113" s="217" t="s">
        <v>70</v>
      </c>
      <c r="AJ113" s="117" t="s">
        <v>654</v>
      </c>
      <c r="AK113" s="117" t="s">
        <v>655</v>
      </c>
      <c r="AL113" s="117" t="s">
        <v>656</v>
      </c>
      <c r="AM113" s="217" t="s">
        <v>657</v>
      </c>
      <c r="AN113" s="217" t="s">
        <v>70</v>
      </c>
      <c r="AO113" s="217" t="s">
        <v>70</v>
      </c>
      <c r="AP113" s="217" t="s">
        <v>70</v>
      </c>
      <c r="AQ113" s="117" t="s">
        <v>73</v>
      </c>
      <c r="AR113" s="157" t="s">
        <v>74</v>
      </c>
      <c r="AS113" s="158" t="s">
        <v>75</v>
      </c>
    </row>
    <row r="114" spans="1:45" ht="312.75" customHeight="1">
      <c r="A114" s="36" t="s">
        <v>646</v>
      </c>
      <c r="B114" s="9" t="s">
        <v>45</v>
      </c>
      <c r="C114" s="10" t="s">
        <v>46</v>
      </c>
      <c r="D114" s="11" t="s">
        <v>47</v>
      </c>
      <c r="E114" s="11" t="s">
        <v>48</v>
      </c>
      <c r="F114" s="10" t="s">
        <v>49</v>
      </c>
      <c r="G114" s="10" t="s">
        <v>50</v>
      </c>
      <c r="H114" s="12" t="s">
        <v>51</v>
      </c>
      <c r="I114" s="12" t="s">
        <v>76</v>
      </c>
      <c r="J114" s="13" t="s">
        <v>77</v>
      </c>
      <c r="K114" s="13" t="s">
        <v>54</v>
      </c>
      <c r="L114" s="13" t="s">
        <v>78</v>
      </c>
      <c r="M114" s="14" t="s">
        <v>56</v>
      </c>
      <c r="N114" s="14" t="s">
        <v>57</v>
      </c>
      <c r="O114" s="14" t="s">
        <v>79</v>
      </c>
      <c r="P114" s="15" t="s">
        <v>80</v>
      </c>
      <c r="Q114" s="15" t="s">
        <v>81</v>
      </c>
      <c r="R114" s="15" t="s">
        <v>82</v>
      </c>
      <c r="S114" s="16" t="s">
        <v>531</v>
      </c>
      <c r="T114" s="95" t="s">
        <v>63</v>
      </c>
      <c r="U114" s="95" t="s">
        <v>64</v>
      </c>
      <c r="V114" s="95" t="s">
        <v>65</v>
      </c>
      <c r="W114" s="222" t="s">
        <v>647</v>
      </c>
      <c r="X114" s="222" t="s">
        <v>648</v>
      </c>
      <c r="Y114" s="222" t="s">
        <v>649</v>
      </c>
      <c r="Z114" s="222" t="s">
        <v>658</v>
      </c>
      <c r="AA114" s="223" t="s">
        <v>651</v>
      </c>
      <c r="AB114" s="223" t="s">
        <v>652</v>
      </c>
      <c r="AC114" s="223" t="s">
        <v>659</v>
      </c>
      <c r="AD114" s="217" t="s">
        <v>70</v>
      </c>
      <c r="AE114" s="217" t="s">
        <v>70</v>
      </c>
      <c r="AF114" s="217" t="s">
        <v>70</v>
      </c>
      <c r="AG114" s="217" t="s">
        <v>70</v>
      </c>
      <c r="AH114" s="217" t="s">
        <v>70</v>
      </c>
      <c r="AI114" s="217" t="s">
        <v>70</v>
      </c>
      <c r="AJ114" s="217" t="s">
        <v>70</v>
      </c>
      <c r="AK114" s="217" t="s">
        <v>70</v>
      </c>
      <c r="AL114" s="217" t="s">
        <v>70</v>
      </c>
      <c r="AM114" s="217" t="s">
        <v>657</v>
      </c>
      <c r="AN114" s="217" t="s">
        <v>70</v>
      </c>
      <c r="AO114" s="217" t="s">
        <v>70</v>
      </c>
      <c r="AP114" s="217" t="s">
        <v>70</v>
      </c>
      <c r="AQ114" s="117" t="s">
        <v>73</v>
      </c>
      <c r="AR114" s="157" t="s">
        <v>74</v>
      </c>
      <c r="AS114" s="158" t="s">
        <v>75</v>
      </c>
    </row>
    <row r="115" spans="1:45" ht="312.75" customHeight="1">
      <c r="A115" s="36" t="s">
        <v>646</v>
      </c>
      <c r="B115" s="9" t="s">
        <v>260</v>
      </c>
      <c r="C115" s="10" t="s">
        <v>290</v>
      </c>
      <c r="D115" s="11" t="s">
        <v>47</v>
      </c>
      <c r="E115" s="11" t="s">
        <v>48</v>
      </c>
      <c r="F115" s="10" t="s">
        <v>291</v>
      </c>
      <c r="G115" s="10" t="s">
        <v>292</v>
      </c>
      <c r="H115" s="12" t="s">
        <v>320</v>
      </c>
      <c r="I115" s="12" t="s">
        <v>660</v>
      </c>
      <c r="J115" s="13" t="s">
        <v>661</v>
      </c>
      <c r="K115" s="12" t="s">
        <v>168</v>
      </c>
      <c r="L115" s="13" t="s">
        <v>662</v>
      </c>
      <c r="M115" s="14" t="s">
        <v>100</v>
      </c>
      <c r="N115" s="14" t="s">
        <v>393</v>
      </c>
      <c r="O115" s="14" t="s">
        <v>663</v>
      </c>
      <c r="P115" s="15" t="s">
        <v>59</v>
      </c>
      <c r="Q115" s="15" t="s">
        <v>297</v>
      </c>
      <c r="R115" s="15" t="s">
        <v>298</v>
      </c>
      <c r="S115" s="16" t="s">
        <v>664</v>
      </c>
      <c r="T115" s="96" t="s">
        <v>665</v>
      </c>
      <c r="U115" s="96" t="s">
        <v>666</v>
      </c>
      <c r="V115" s="97" t="s">
        <v>667</v>
      </c>
      <c r="W115" s="100" t="s">
        <v>66</v>
      </c>
      <c r="X115" s="100" t="s">
        <v>300</v>
      </c>
      <c r="Y115" s="100" t="s">
        <v>301</v>
      </c>
      <c r="Z115" s="100" t="s">
        <v>302</v>
      </c>
      <c r="AA115" s="102" t="s">
        <v>138</v>
      </c>
      <c r="AB115" s="103" t="s">
        <v>139</v>
      </c>
      <c r="AC115" s="224" t="s">
        <v>668</v>
      </c>
      <c r="AD115" s="217" t="s">
        <v>70</v>
      </c>
      <c r="AE115" s="217" t="s">
        <v>70</v>
      </c>
      <c r="AF115" s="217" t="s">
        <v>70</v>
      </c>
      <c r="AG115" s="217" t="s">
        <v>70</v>
      </c>
      <c r="AH115" s="217" t="s">
        <v>70</v>
      </c>
      <c r="AI115" s="217" t="s">
        <v>70</v>
      </c>
      <c r="AJ115" s="117" t="s">
        <v>654</v>
      </c>
      <c r="AK115" s="117" t="s">
        <v>655</v>
      </c>
      <c r="AL115" s="117" t="s">
        <v>656</v>
      </c>
      <c r="AM115" s="217" t="s">
        <v>657</v>
      </c>
      <c r="AN115" s="21" t="s">
        <v>545</v>
      </c>
      <c r="AO115" s="21" t="s">
        <v>669</v>
      </c>
      <c r="AP115" s="21" t="s">
        <v>670</v>
      </c>
      <c r="AQ115" s="117" t="s">
        <v>306</v>
      </c>
      <c r="AR115" s="157" t="s">
        <v>307</v>
      </c>
      <c r="AS115" s="158" t="s">
        <v>308</v>
      </c>
    </row>
    <row r="116" spans="1:45" ht="312.75" customHeight="1">
      <c r="A116" s="36" t="s">
        <v>646</v>
      </c>
      <c r="B116" s="9" t="s">
        <v>260</v>
      </c>
      <c r="C116" s="10" t="s">
        <v>290</v>
      </c>
      <c r="D116" s="11" t="s">
        <v>47</v>
      </c>
      <c r="E116" s="11" t="s">
        <v>48</v>
      </c>
      <c r="F116" s="10" t="s">
        <v>291</v>
      </c>
      <c r="G116" s="10" t="s">
        <v>292</v>
      </c>
      <c r="H116" s="12" t="s">
        <v>320</v>
      </c>
      <c r="I116" s="12" t="s">
        <v>660</v>
      </c>
      <c r="J116" s="13" t="s">
        <v>661</v>
      </c>
      <c r="K116" s="12" t="s">
        <v>168</v>
      </c>
      <c r="L116" s="13" t="s">
        <v>662</v>
      </c>
      <c r="M116" s="14" t="s">
        <v>100</v>
      </c>
      <c r="N116" s="14" t="s">
        <v>393</v>
      </c>
      <c r="O116" s="14" t="s">
        <v>663</v>
      </c>
      <c r="P116" s="15" t="s">
        <v>59</v>
      </c>
      <c r="Q116" s="15" t="s">
        <v>297</v>
      </c>
      <c r="R116" s="15" t="s">
        <v>298</v>
      </c>
      <c r="S116" s="16" t="s">
        <v>664</v>
      </c>
      <c r="T116" s="96" t="s">
        <v>665</v>
      </c>
      <c r="U116" s="96" t="s">
        <v>666</v>
      </c>
      <c r="V116" s="97" t="s">
        <v>667</v>
      </c>
      <c r="W116" s="100" t="s">
        <v>66</v>
      </c>
      <c r="X116" s="100" t="s">
        <v>300</v>
      </c>
      <c r="Y116" s="100" t="s">
        <v>301</v>
      </c>
      <c r="Z116" s="100" t="s">
        <v>671</v>
      </c>
      <c r="AA116" s="102" t="s">
        <v>138</v>
      </c>
      <c r="AB116" s="103" t="s">
        <v>139</v>
      </c>
      <c r="AC116" s="224" t="s">
        <v>672</v>
      </c>
      <c r="AD116" s="217" t="s">
        <v>70</v>
      </c>
      <c r="AE116" s="217" t="s">
        <v>70</v>
      </c>
      <c r="AF116" s="217" t="s">
        <v>70</v>
      </c>
      <c r="AG116" s="217" t="s">
        <v>70</v>
      </c>
      <c r="AH116" s="217" t="s">
        <v>70</v>
      </c>
      <c r="AI116" s="217" t="s">
        <v>70</v>
      </c>
      <c r="AJ116" s="59" t="s">
        <v>673</v>
      </c>
      <c r="AK116" s="59" t="s">
        <v>674</v>
      </c>
      <c r="AL116" s="59" t="s">
        <v>675</v>
      </c>
      <c r="AM116" s="217" t="s">
        <v>657</v>
      </c>
      <c r="AN116" s="21" t="s">
        <v>545</v>
      </c>
      <c r="AO116" s="21" t="s">
        <v>676</v>
      </c>
      <c r="AP116" s="21" t="s">
        <v>677</v>
      </c>
      <c r="AQ116" s="117" t="s">
        <v>306</v>
      </c>
      <c r="AR116" s="157" t="s">
        <v>307</v>
      </c>
      <c r="AS116" s="158" t="s">
        <v>308</v>
      </c>
    </row>
    <row r="117" spans="1:45" ht="409.6" customHeight="1">
      <c r="A117" s="36" t="s">
        <v>646</v>
      </c>
      <c r="B117" s="9" t="s">
        <v>260</v>
      </c>
      <c r="C117" s="10" t="s">
        <v>290</v>
      </c>
      <c r="D117" s="11" t="s">
        <v>47</v>
      </c>
      <c r="E117" s="11" t="s">
        <v>48</v>
      </c>
      <c r="F117" s="10" t="s">
        <v>291</v>
      </c>
      <c r="G117" s="10" t="s">
        <v>292</v>
      </c>
      <c r="H117" s="12" t="s">
        <v>320</v>
      </c>
      <c r="I117" s="12" t="s">
        <v>660</v>
      </c>
      <c r="J117" s="13" t="s">
        <v>661</v>
      </c>
      <c r="K117" s="12" t="s">
        <v>168</v>
      </c>
      <c r="L117" s="13" t="s">
        <v>662</v>
      </c>
      <c r="M117" s="14" t="s">
        <v>100</v>
      </c>
      <c r="N117" s="14" t="s">
        <v>393</v>
      </c>
      <c r="O117" s="14" t="s">
        <v>663</v>
      </c>
      <c r="P117" s="15" t="s">
        <v>59</v>
      </c>
      <c r="Q117" s="15" t="s">
        <v>297</v>
      </c>
      <c r="R117" s="15" t="s">
        <v>298</v>
      </c>
      <c r="S117" s="91" t="s">
        <v>664</v>
      </c>
      <c r="T117" s="96" t="s">
        <v>665</v>
      </c>
      <c r="U117" s="96" t="s">
        <v>666</v>
      </c>
      <c r="V117" s="97" t="s">
        <v>667</v>
      </c>
      <c r="W117" s="101" t="s">
        <v>66</v>
      </c>
      <c r="X117" s="100" t="s">
        <v>536</v>
      </c>
      <c r="Y117" s="100" t="s">
        <v>301</v>
      </c>
      <c r="Z117" s="100" t="s">
        <v>678</v>
      </c>
      <c r="AA117" s="102" t="s">
        <v>138</v>
      </c>
      <c r="AB117" s="103" t="s">
        <v>139</v>
      </c>
      <c r="AC117" s="224" t="s">
        <v>668</v>
      </c>
      <c r="AD117" s="217" t="s">
        <v>70</v>
      </c>
      <c r="AE117" s="217" t="s">
        <v>70</v>
      </c>
      <c r="AF117" s="217" t="s">
        <v>70</v>
      </c>
      <c r="AG117" s="217" t="s">
        <v>70</v>
      </c>
      <c r="AH117" s="217" t="s">
        <v>70</v>
      </c>
      <c r="AI117" s="217" t="s">
        <v>70</v>
      </c>
      <c r="AJ117" s="116" t="s">
        <v>679</v>
      </c>
      <c r="AK117" s="59" t="s">
        <v>680</v>
      </c>
      <c r="AL117" s="59" t="s">
        <v>681</v>
      </c>
      <c r="AM117" s="217" t="s">
        <v>657</v>
      </c>
      <c r="AN117" s="21" t="s">
        <v>545</v>
      </c>
      <c r="AO117" s="21" t="s">
        <v>682</v>
      </c>
      <c r="AP117" s="21" t="s">
        <v>683</v>
      </c>
      <c r="AQ117" s="117" t="s">
        <v>73</v>
      </c>
      <c r="AR117" s="161" t="s">
        <v>74</v>
      </c>
      <c r="AS117" s="162" t="s">
        <v>684</v>
      </c>
    </row>
    <row r="118" spans="1:45" ht="293.25" customHeight="1">
      <c r="A118" s="36" t="s">
        <v>646</v>
      </c>
      <c r="B118" s="9" t="s">
        <v>260</v>
      </c>
      <c r="C118" s="10" t="s">
        <v>290</v>
      </c>
      <c r="D118" s="11" t="s">
        <v>47</v>
      </c>
      <c r="E118" s="11" t="s">
        <v>48</v>
      </c>
      <c r="F118" s="10" t="s">
        <v>291</v>
      </c>
      <c r="G118" s="10" t="s">
        <v>292</v>
      </c>
      <c r="H118" s="12" t="s">
        <v>320</v>
      </c>
      <c r="I118" s="12" t="s">
        <v>660</v>
      </c>
      <c r="J118" s="13" t="s">
        <v>661</v>
      </c>
      <c r="K118" s="12" t="s">
        <v>168</v>
      </c>
      <c r="L118" s="13" t="s">
        <v>662</v>
      </c>
      <c r="M118" s="14" t="s">
        <v>100</v>
      </c>
      <c r="N118" s="14" t="s">
        <v>393</v>
      </c>
      <c r="O118" s="14" t="s">
        <v>663</v>
      </c>
      <c r="P118" s="15" t="s">
        <v>59</v>
      </c>
      <c r="Q118" s="15" t="s">
        <v>297</v>
      </c>
      <c r="R118" s="15" t="s">
        <v>298</v>
      </c>
      <c r="S118" s="16" t="s">
        <v>664</v>
      </c>
      <c r="T118" s="96" t="s">
        <v>665</v>
      </c>
      <c r="U118" s="96" t="s">
        <v>666</v>
      </c>
      <c r="V118" s="97" t="s">
        <v>667</v>
      </c>
      <c r="W118" s="100" t="s">
        <v>66</v>
      </c>
      <c r="X118" s="100" t="s">
        <v>300</v>
      </c>
      <c r="Y118" s="100" t="s">
        <v>301</v>
      </c>
      <c r="Z118" s="100" t="s">
        <v>302</v>
      </c>
      <c r="AA118" s="102" t="s">
        <v>138</v>
      </c>
      <c r="AB118" s="103" t="s">
        <v>139</v>
      </c>
      <c r="AC118" s="224" t="s">
        <v>668</v>
      </c>
      <c r="AD118" s="217" t="s">
        <v>70</v>
      </c>
      <c r="AE118" s="217" t="s">
        <v>70</v>
      </c>
      <c r="AF118" s="217" t="s">
        <v>70</v>
      </c>
      <c r="AG118" s="217" t="s">
        <v>70</v>
      </c>
      <c r="AH118" s="217" t="s">
        <v>70</v>
      </c>
      <c r="AI118" s="217" t="s">
        <v>70</v>
      </c>
      <c r="AJ118" s="116" t="s">
        <v>685</v>
      </c>
      <c r="AK118" s="59" t="s">
        <v>686</v>
      </c>
      <c r="AL118" s="59" t="s">
        <v>228</v>
      </c>
      <c r="AM118" s="217" t="s">
        <v>657</v>
      </c>
      <c r="AN118" s="21" t="s">
        <v>545</v>
      </c>
      <c r="AO118" s="21" t="s">
        <v>687</v>
      </c>
      <c r="AP118" s="21" t="s">
        <v>688</v>
      </c>
      <c r="AQ118" s="117" t="s">
        <v>306</v>
      </c>
      <c r="AR118" s="157" t="s">
        <v>307</v>
      </c>
      <c r="AS118" s="158" t="s">
        <v>308</v>
      </c>
    </row>
    <row r="119" spans="1:45" ht="345" customHeight="1">
      <c r="A119" s="36" t="s">
        <v>646</v>
      </c>
      <c r="B119" s="9" t="s">
        <v>260</v>
      </c>
      <c r="C119" s="10" t="s">
        <v>290</v>
      </c>
      <c r="D119" s="11" t="s">
        <v>47</v>
      </c>
      <c r="E119" s="11" t="s">
        <v>48</v>
      </c>
      <c r="F119" s="10" t="s">
        <v>291</v>
      </c>
      <c r="G119" s="10" t="s">
        <v>292</v>
      </c>
      <c r="H119" s="12" t="s">
        <v>95</v>
      </c>
      <c r="I119" s="12" t="s">
        <v>96</v>
      </c>
      <c r="J119" s="13" t="s">
        <v>97</v>
      </c>
      <c r="K119" s="13" t="s">
        <v>293</v>
      </c>
      <c r="L119" s="13" t="s">
        <v>294</v>
      </c>
      <c r="M119" s="14" t="s">
        <v>100</v>
      </c>
      <c r="N119" s="14" t="s">
        <v>295</v>
      </c>
      <c r="O119" s="14" t="s">
        <v>296</v>
      </c>
      <c r="P119" s="15" t="s">
        <v>59</v>
      </c>
      <c r="Q119" s="15" t="s">
        <v>297</v>
      </c>
      <c r="R119" s="15" t="s">
        <v>298</v>
      </c>
      <c r="S119" s="91" t="s">
        <v>299</v>
      </c>
      <c r="T119" s="98" t="s">
        <v>665</v>
      </c>
      <c r="U119" s="98" t="s">
        <v>689</v>
      </c>
      <c r="V119" s="98" t="s">
        <v>690</v>
      </c>
      <c r="W119" s="101" t="s">
        <v>66</v>
      </c>
      <c r="X119" s="100" t="s">
        <v>300</v>
      </c>
      <c r="Y119" s="100" t="s">
        <v>301</v>
      </c>
      <c r="Z119" s="100" t="s">
        <v>302</v>
      </c>
      <c r="AA119" s="223" t="s">
        <v>651</v>
      </c>
      <c r="AB119" s="223" t="s">
        <v>652</v>
      </c>
      <c r="AC119" s="223" t="s">
        <v>691</v>
      </c>
      <c r="AD119" s="217" t="s">
        <v>70</v>
      </c>
      <c r="AE119" s="217" t="s">
        <v>70</v>
      </c>
      <c r="AF119" s="217" t="s">
        <v>70</v>
      </c>
      <c r="AG119" s="217" t="s">
        <v>70</v>
      </c>
      <c r="AH119" s="217" t="s">
        <v>70</v>
      </c>
      <c r="AI119" s="217" t="s">
        <v>70</v>
      </c>
      <c r="AJ119" s="116" t="s">
        <v>692</v>
      </c>
      <c r="AK119" s="59" t="s">
        <v>693</v>
      </c>
      <c r="AL119" s="59" t="s">
        <v>694</v>
      </c>
      <c r="AM119" s="217" t="s">
        <v>657</v>
      </c>
      <c r="AN119" s="21" t="s">
        <v>545</v>
      </c>
      <c r="AO119" s="21" t="s">
        <v>695</v>
      </c>
      <c r="AP119" s="21" t="s">
        <v>696</v>
      </c>
      <c r="AQ119" s="117" t="s">
        <v>306</v>
      </c>
      <c r="AR119" s="157" t="s">
        <v>307</v>
      </c>
      <c r="AS119" s="158" t="s">
        <v>308</v>
      </c>
    </row>
    <row r="120" spans="1:45" ht="352.95" customHeight="1">
      <c r="A120" s="36" t="s">
        <v>646</v>
      </c>
      <c r="B120" s="9" t="s">
        <v>260</v>
      </c>
      <c r="C120" s="10" t="s">
        <v>290</v>
      </c>
      <c r="D120" s="11" t="s">
        <v>47</v>
      </c>
      <c r="E120" s="11" t="s">
        <v>48</v>
      </c>
      <c r="F120" s="10" t="s">
        <v>291</v>
      </c>
      <c r="G120" s="10" t="s">
        <v>292</v>
      </c>
      <c r="H120" s="12" t="s">
        <v>95</v>
      </c>
      <c r="I120" s="12" t="s">
        <v>96</v>
      </c>
      <c r="J120" s="13" t="s">
        <v>97</v>
      </c>
      <c r="K120" s="13" t="s">
        <v>293</v>
      </c>
      <c r="L120" s="13" t="s">
        <v>294</v>
      </c>
      <c r="M120" s="14" t="s">
        <v>100</v>
      </c>
      <c r="N120" s="14" t="s">
        <v>295</v>
      </c>
      <c r="O120" s="14" t="s">
        <v>296</v>
      </c>
      <c r="P120" s="15" t="s">
        <v>59</v>
      </c>
      <c r="Q120" s="15" t="s">
        <v>297</v>
      </c>
      <c r="R120" s="15" t="s">
        <v>298</v>
      </c>
      <c r="S120" s="91" t="s">
        <v>299</v>
      </c>
      <c r="T120" s="96" t="s">
        <v>665</v>
      </c>
      <c r="U120" s="96" t="s">
        <v>697</v>
      </c>
      <c r="V120" s="97" t="s">
        <v>698</v>
      </c>
      <c r="W120" s="101" t="s">
        <v>66</v>
      </c>
      <c r="X120" s="100" t="s">
        <v>300</v>
      </c>
      <c r="Y120" s="100" t="s">
        <v>301</v>
      </c>
      <c r="Z120" s="100" t="s">
        <v>302</v>
      </c>
      <c r="AA120" s="223" t="s">
        <v>651</v>
      </c>
      <c r="AB120" s="223" t="s">
        <v>652</v>
      </c>
      <c r="AC120" s="223" t="s">
        <v>699</v>
      </c>
      <c r="AD120" s="217" t="s">
        <v>70</v>
      </c>
      <c r="AE120" s="217" t="s">
        <v>70</v>
      </c>
      <c r="AF120" s="217" t="s">
        <v>70</v>
      </c>
      <c r="AG120" s="217" t="s">
        <v>70</v>
      </c>
      <c r="AH120" s="217" t="s">
        <v>70</v>
      </c>
      <c r="AI120" s="217" t="s">
        <v>70</v>
      </c>
      <c r="AJ120" s="116" t="s">
        <v>700</v>
      </c>
      <c r="AK120" s="116" t="s">
        <v>701</v>
      </c>
      <c r="AL120" s="59" t="s">
        <v>702</v>
      </c>
      <c r="AM120" s="217" t="s">
        <v>657</v>
      </c>
      <c r="AN120" s="21" t="s">
        <v>545</v>
      </c>
      <c r="AO120" s="21" t="s">
        <v>703</v>
      </c>
      <c r="AP120" s="21" t="s">
        <v>704</v>
      </c>
      <c r="AQ120" s="117" t="s">
        <v>306</v>
      </c>
      <c r="AR120" s="157" t="s">
        <v>307</v>
      </c>
      <c r="AS120" s="158" t="s">
        <v>308</v>
      </c>
    </row>
    <row r="121" spans="1:45" ht="245.25" customHeight="1">
      <c r="A121" s="36" t="s">
        <v>646</v>
      </c>
      <c r="B121" s="9" t="s">
        <v>260</v>
      </c>
      <c r="C121" s="10" t="s">
        <v>290</v>
      </c>
      <c r="D121" s="11" t="s">
        <v>47</v>
      </c>
      <c r="E121" s="11" t="s">
        <v>48</v>
      </c>
      <c r="F121" s="10" t="s">
        <v>291</v>
      </c>
      <c r="G121" s="10" t="s">
        <v>292</v>
      </c>
      <c r="H121" s="12" t="s">
        <v>95</v>
      </c>
      <c r="I121" s="12" t="s">
        <v>96</v>
      </c>
      <c r="J121" s="13" t="s">
        <v>97</v>
      </c>
      <c r="K121" s="13" t="s">
        <v>293</v>
      </c>
      <c r="L121" s="13" t="s">
        <v>294</v>
      </c>
      <c r="M121" s="14" t="s">
        <v>100</v>
      </c>
      <c r="N121" s="14" t="s">
        <v>295</v>
      </c>
      <c r="O121" s="14" t="s">
        <v>296</v>
      </c>
      <c r="P121" s="15" t="s">
        <v>59</v>
      </c>
      <c r="Q121" s="15" t="s">
        <v>297</v>
      </c>
      <c r="R121" s="15" t="s">
        <v>298</v>
      </c>
      <c r="S121" s="16" t="s">
        <v>299</v>
      </c>
      <c r="T121" s="96" t="s">
        <v>665</v>
      </c>
      <c r="U121" s="96" t="s">
        <v>697</v>
      </c>
      <c r="V121" s="99" t="s">
        <v>705</v>
      </c>
      <c r="W121" s="100" t="s">
        <v>66</v>
      </c>
      <c r="X121" s="100" t="s">
        <v>300</v>
      </c>
      <c r="Y121" s="100" t="s">
        <v>301</v>
      </c>
      <c r="Z121" s="100" t="s">
        <v>302</v>
      </c>
      <c r="AA121" s="223" t="s">
        <v>651</v>
      </c>
      <c r="AB121" s="223" t="s">
        <v>652</v>
      </c>
      <c r="AC121" s="223" t="s">
        <v>699</v>
      </c>
      <c r="AD121" s="217" t="s">
        <v>70</v>
      </c>
      <c r="AE121" s="217" t="s">
        <v>70</v>
      </c>
      <c r="AF121" s="217" t="s">
        <v>70</v>
      </c>
      <c r="AG121" s="217" t="s">
        <v>70</v>
      </c>
      <c r="AH121" s="217" t="s">
        <v>70</v>
      </c>
      <c r="AI121" s="217" t="s">
        <v>70</v>
      </c>
      <c r="AJ121" s="59" t="s">
        <v>706</v>
      </c>
      <c r="AK121" s="117" t="s">
        <v>707</v>
      </c>
      <c r="AL121" s="116" t="s">
        <v>708</v>
      </c>
      <c r="AM121" s="217" t="s">
        <v>657</v>
      </c>
      <c r="AN121" s="21" t="s">
        <v>545</v>
      </c>
      <c r="AO121" s="21" t="s">
        <v>709</v>
      </c>
      <c r="AP121" s="21" t="s">
        <v>710</v>
      </c>
      <c r="AQ121" s="117" t="s">
        <v>306</v>
      </c>
      <c r="AR121" s="157" t="s">
        <v>307</v>
      </c>
      <c r="AS121" s="158" t="s">
        <v>308</v>
      </c>
    </row>
    <row r="122" spans="1:45" ht="15.75" customHeight="1">
      <c r="A122" s="37"/>
      <c r="B122" s="38"/>
      <c r="C122" s="39"/>
      <c r="D122" s="39"/>
      <c r="E122" s="39"/>
      <c r="F122" s="39"/>
      <c r="G122" s="39"/>
      <c r="AA122" s="57"/>
      <c r="AB122" s="57"/>
      <c r="AC122" s="203"/>
      <c r="AD122" s="57"/>
      <c r="AE122" s="57"/>
      <c r="AF122" s="57"/>
      <c r="AG122" s="57"/>
      <c r="AH122" s="57"/>
      <c r="AI122" s="57"/>
      <c r="AJ122" s="58"/>
      <c r="AK122" s="58"/>
      <c r="AL122" s="58"/>
      <c r="AM122" s="58"/>
      <c r="AN122" s="225"/>
      <c r="AO122" s="225"/>
      <c r="AP122" s="225"/>
    </row>
    <row r="123" spans="1:45" ht="15.75" customHeight="1">
      <c r="A123" s="37"/>
      <c r="B123" s="38"/>
      <c r="C123" s="39"/>
      <c r="D123" s="39"/>
      <c r="E123" s="39"/>
      <c r="F123" s="39"/>
      <c r="G123" s="39"/>
      <c r="W123" s="48"/>
      <c r="X123" s="48"/>
      <c r="Y123" s="48"/>
      <c r="Z123" s="48"/>
      <c r="AC123" s="41"/>
      <c r="AP123" s="46"/>
    </row>
    <row r="124" spans="1:45" ht="15.75" customHeight="1">
      <c r="A124" s="37"/>
      <c r="B124" s="38"/>
      <c r="C124" s="39"/>
      <c r="D124" s="39"/>
      <c r="E124" s="39"/>
      <c r="F124" s="39"/>
      <c r="G124" s="39"/>
      <c r="W124" s="48"/>
      <c r="X124" s="48"/>
      <c r="Y124" s="48"/>
      <c r="Z124" s="48"/>
      <c r="AC124" s="41"/>
      <c r="AP124" s="46"/>
    </row>
    <row r="125" spans="1:45" ht="15.75" customHeight="1">
      <c r="A125" s="37"/>
      <c r="B125" s="38"/>
      <c r="C125" s="39"/>
      <c r="D125" s="39"/>
      <c r="E125" s="39"/>
      <c r="F125" s="39"/>
      <c r="G125" s="39"/>
      <c r="AC125" s="41"/>
      <c r="AP125" s="46"/>
    </row>
    <row r="126" spans="1:45" ht="15.75" customHeight="1">
      <c r="A126" s="37"/>
      <c r="B126" s="38"/>
      <c r="C126" s="39"/>
      <c r="D126" s="39"/>
      <c r="E126" s="39"/>
      <c r="F126" s="39"/>
      <c r="G126" s="39"/>
      <c r="AC126" s="41"/>
      <c r="AP126" s="46"/>
    </row>
    <row r="127" spans="1:45" ht="15.75" customHeight="1">
      <c r="A127" s="37"/>
      <c r="B127" s="38"/>
      <c r="C127" s="39"/>
      <c r="D127" s="39"/>
      <c r="E127" s="39"/>
      <c r="F127" s="39"/>
      <c r="G127" s="39"/>
      <c r="AC127" s="41"/>
      <c r="AP127" s="46"/>
    </row>
    <row r="128" spans="1:45" ht="15.75" customHeight="1">
      <c r="A128" s="37"/>
      <c r="B128" s="38"/>
      <c r="C128" s="40"/>
      <c r="D128" s="39"/>
      <c r="E128" s="39"/>
      <c r="F128" s="39"/>
      <c r="G128" s="39"/>
      <c r="AC128" s="41"/>
      <c r="AP128" s="46"/>
    </row>
    <row r="129" spans="1:42" ht="15.75" customHeight="1">
      <c r="A129" s="37"/>
      <c r="B129" s="38"/>
      <c r="C129" s="39"/>
      <c r="D129" s="39"/>
      <c r="E129" s="39"/>
      <c r="F129" s="39"/>
      <c r="G129" s="39"/>
      <c r="AC129" s="41"/>
      <c r="AP129" s="46"/>
    </row>
    <row r="130" spans="1:42" ht="15.75" customHeight="1">
      <c r="A130" s="37"/>
      <c r="B130" s="38"/>
      <c r="C130" s="39"/>
      <c r="D130" s="39"/>
      <c r="E130" s="39"/>
      <c r="F130" s="39"/>
      <c r="G130" s="39"/>
      <c r="AC130" s="41"/>
      <c r="AP130" s="46"/>
    </row>
    <row r="131" spans="1:42" ht="15.75" customHeight="1">
      <c r="A131" s="37"/>
      <c r="B131" s="38"/>
      <c r="C131" s="39"/>
      <c r="D131" s="39"/>
      <c r="E131" s="39"/>
      <c r="F131" s="39"/>
      <c r="G131" s="39"/>
      <c r="AC131" s="41"/>
      <c r="AP131" s="46"/>
    </row>
    <row r="132" spans="1:42" ht="15.75" customHeight="1">
      <c r="A132" s="37"/>
      <c r="B132" s="38"/>
      <c r="C132" s="39"/>
      <c r="D132" s="39"/>
      <c r="E132" s="39"/>
      <c r="F132" s="39"/>
      <c r="G132" s="39"/>
      <c r="H132" s="41"/>
      <c r="I132" s="41"/>
      <c r="J132" s="41"/>
      <c r="K132" s="41"/>
      <c r="L132" s="41"/>
      <c r="M132" s="41"/>
      <c r="N132" s="41"/>
      <c r="O132" s="41"/>
      <c r="P132" s="41"/>
      <c r="Q132" s="41"/>
      <c r="R132" s="41"/>
      <c r="S132" s="41"/>
      <c r="AC132" s="41"/>
      <c r="AP132" s="46"/>
    </row>
    <row r="133" spans="1:42" ht="15.75" customHeight="1">
      <c r="A133" s="37"/>
      <c r="B133" s="38"/>
      <c r="C133" s="39"/>
      <c r="D133" s="42"/>
      <c r="E133" s="41"/>
      <c r="F133" s="41"/>
      <c r="G133" s="43"/>
      <c r="AC133" s="41"/>
      <c r="AP133" s="46"/>
    </row>
    <row r="134" spans="1:42" ht="15.75" customHeight="1">
      <c r="A134" s="37"/>
      <c r="B134" s="38"/>
      <c r="C134" s="39"/>
      <c r="D134" s="42"/>
      <c r="E134" s="41"/>
      <c r="F134" s="41"/>
      <c r="G134" s="39"/>
      <c r="H134" s="39"/>
      <c r="I134" s="39"/>
      <c r="J134" s="39"/>
      <c r="K134" s="39"/>
      <c r="L134" s="39"/>
      <c r="M134" s="39"/>
      <c r="N134" s="39"/>
      <c r="O134" s="39"/>
      <c r="P134" s="39"/>
      <c r="Q134" s="39"/>
      <c r="R134" s="39"/>
      <c r="S134" s="39"/>
      <c r="AC134" s="41"/>
      <c r="AP134" s="46"/>
    </row>
    <row r="135" spans="1:42" ht="15.75" customHeight="1">
      <c r="A135" s="37"/>
      <c r="B135" s="38"/>
      <c r="C135" s="39"/>
      <c r="D135" s="42"/>
      <c r="E135" s="41"/>
      <c r="F135" s="41"/>
      <c r="G135" s="39"/>
      <c r="H135" s="44"/>
      <c r="I135" s="44"/>
      <c r="J135" s="44"/>
      <c r="K135" s="44"/>
      <c r="L135" s="44"/>
      <c r="M135" s="44"/>
      <c r="N135" s="44"/>
      <c r="O135" s="44"/>
      <c r="P135" s="44"/>
      <c r="Q135" s="44"/>
      <c r="R135" s="44"/>
      <c r="S135" s="44"/>
      <c r="T135" s="44"/>
      <c r="U135" s="44"/>
      <c r="V135" s="44"/>
      <c r="W135" s="44"/>
      <c r="X135" s="44"/>
      <c r="Y135" s="44"/>
      <c r="Z135" s="44"/>
      <c r="AA135" s="44"/>
      <c r="AB135" s="44"/>
      <c r="AC135" s="45"/>
      <c r="AD135" s="44"/>
      <c r="AE135" s="44"/>
      <c r="AF135" s="44"/>
      <c r="AG135" s="44"/>
      <c r="AP135" s="45"/>
    </row>
    <row r="136" spans="1:42" ht="15.75" customHeight="1">
      <c r="A136" s="37"/>
      <c r="B136" s="38"/>
      <c r="C136" s="39"/>
      <c r="D136" s="42"/>
      <c r="E136" s="41"/>
      <c r="F136" s="39"/>
      <c r="G136" s="39"/>
      <c r="H136" s="44"/>
      <c r="I136" s="44"/>
      <c r="J136" s="44"/>
      <c r="K136" s="44"/>
      <c r="L136" s="44"/>
      <c r="M136" s="44"/>
      <c r="N136" s="44"/>
      <c r="O136" s="44"/>
      <c r="P136" s="44"/>
      <c r="Q136" s="44"/>
      <c r="R136" s="44"/>
      <c r="S136" s="44"/>
      <c r="T136" s="44"/>
      <c r="U136" s="44"/>
      <c r="V136" s="44"/>
      <c r="W136" s="44"/>
      <c r="X136" s="44"/>
      <c r="Y136" s="44"/>
      <c r="Z136" s="44"/>
      <c r="AA136" s="44"/>
      <c r="AB136" s="44"/>
      <c r="AC136" s="45"/>
      <c r="AD136" s="44"/>
      <c r="AE136" s="44"/>
      <c r="AF136" s="44"/>
      <c r="AG136" s="44"/>
      <c r="AP136" s="45"/>
    </row>
    <row r="137" spans="1:42" ht="15.75" customHeight="1">
      <c r="A137" s="37"/>
      <c r="B137" s="38"/>
      <c r="C137" s="39"/>
      <c r="D137" s="42"/>
      <c r="E137" s="41"/>
      <c r="F137" s="41"/>
      <c r="G137" s="39"/>
      <c r="H137" s="44"/>
      <c r="I137" s="44"/>
      <c r="J137" s="44"/>
      <c r="K137" s="44"/>
      <c r="L137" s="44"/>
      <c r="M137" s="44"/>
      <c r="N137" s="44"/>
      <c r="O137" s="44"/>
      <c r="P137" s="44"/>
      <c r="Q137" s="44"/>
      <c r="R137" s="44"/>
      <c r="S137" s="44"/>
      <c r="T137" s="44"/>
      <c r="U137" s="44"/>
      <c r="V137" s="44"/>
      <c r="W137" s="44"/>
      <c r="X137" s="44"/>
      <c r="Y137" s="44"/>
      <c r="Z137" s="44"/>
      <c r="AA137" s="44"/>
      <c r="AB137" s="44"/>
      <c r="AC137" s="45"/>
      <c r="AD137" s="44"/>
      <c r="AE137" s="44"/>
      <c r="AF137" s="44"/>
      <c r="AG137" s="44"/>
      <c r="AP137" s="45"/>
    </row>
    <row r="138" spans="1:42" ht="15.75" customHeight="1">
      <c r="A138" s="37"/>
      <c r="B138" s="38"/>
      <c r="C138" s="39"/>
      <c r="D138" s="42"/>
      <c r="E138" s="41"/>
      <c r="F138" s="41"/>
      <c r="G138" s="39"/>
      <c r="H138" s="41"/>
      <c r="I138" s="41"/>
      <c r="J138" s="41"/>
      <c r="K138" s="41"/>
      <c r="L138" s="41"/>
      <c r="M138" s="41"/>
      <c r="N138" s="41"/>
      <c r="O138" s="41"/>
      <c r="P138" s="39"/>
      <c r="Q138" s="46"/>
      <c r="R138" s="41"/>
      <c r="S138" s="41"/>
      <c r="AC138" s="41"/>
      <c r="AP138" s="46"/>
    </row>
    <row r="139" spans="1:42" ht="15.75" customHeight="1">
      <c r="A139" s="37"/>
      <c r="B139" s="47"/>
      <c r="C139" s="44"/>
      <c r="D139" s="42"/>
      <c r="E139" s="41"/>
      <c r="F139" s="44"/>
      <c r="G139" s="44"/>
      <c r="H139" s="41"/>
      <c r="I139" s="41"/>
      <c r="J139" s="41"/>
      <c r="K139" s="41"/>
      <c r="L139" s="41"/>
      <c r="M139" s="41"/>
      <c r="N139" s="41"/>
      <c r="O139" s="41"/>
      <c r="P139" s="39"/>
      <c r="Q139" s="46"/>
      <c r="R139" s="41"/>
      <c r="S139" s="41"/>
      <c r="AC139" s="41"/>
      <c r="AP139" s="46"/>
    </row>
    <row r="140" spans="1:42" ht="15.75" customHeight="1">
      <c r="A140" s="37"/>
      <c r="B140" s="47"/>
      <c r="C140" s="44"/>
      <c r="D140" s="42"/>
      <c r="E140" s="41"/>
      <c r="F140" s="41"/>
      <c r="G140" s="44"/>
      <c r="H140" s="39"/>
      <c r="I140" s="39"/>
      <c r="J140" s="39"/>
      <c r="K140" s="39"/>
      <c r="L140" s="39"/>
      <c r="M140" s="39"/>
      <c r="N140" s="39"/>
      <c r="O140" s="39"/>
      <c r="P140" s="39"/>
      <c r="Q140" s="39"/>
      <c r="R140" s="39"/>
      <c r="S140" s="39"/>
      <c r="AC140" s="41"/>
      <c r="AP140" s="46"/>
    </row>
    <row r="141" spans="1:42" ht="15.75" customHeight="1">
      <c r="A141" s="37"/>
      <c r="B141" s="47"/>
      <c r="C141" s="44"/>
      <c r="D141" s="42"/>
      <c r="E141" s="41"/>
      <c r="F141" s="41"/>
      <c r="G141" s="44"/>
      <c r="H141" s="39"/>
      <c r="I141" s="39"/>
      <c r="J141" s="39"/>
      <c r="K141" s="39"/>
      <c r="L141" s="39"/>
      <c r="M141" s="39"/>
      <c r="N141" s="39"/>
      <c r="O141" s="39"/>
      <c r="P141" s="39"/>
      <c r="Q141" s="39"/>
      <c r="R141" s="39"/>
      <c r="S141" s="39"/>
      <c r="AC141" s="41"/>
      <c r="AP141" s="46"/>
    </row>
    <row r="142" spans="1:42" ht="15.75" customHeight="1">
      <c r="A142" s="37"/>
      <c r="B142" s="38"/>
      <c r="C142" s="39"/>
      <c r="D142" s="42"/>
      <c r="E142" s="41"/>
      <c r="F142" s="39"/>
      <c r="G142" s="39"/>
      <c r="H142" s="39"/>
      <c r="I142" s="39"/>
      <c r="J142" s="39"/>
      <c r="K142" s="39"/>
      <c r="L142" s="39"/>
      <c r="M142" s="39"/>
      <c r="N142" s="39"/>
      <c r="O142" s="39"/>
      <c r="P142" s="39"/>
      <c r="Q142" s="39"/>
      <c r="R142" s="39"/>
      <c r="S142" s="39"/>
      <c r="AC142" s="41"/>
      <c r="AP142" s="46"/>
    </row>
    <row r="143" spans="1:42" ht="15.75" customHeight="1">
      <c r="A143" s="37"/>
      <c r="B143" s="38"/>
      <c r="C143" s="39"/>
      <c r="D143" s="42"/>
      <c r="E143" s="41"/>
      <c r="F143" s="41"/>
      <c r="G143" s="39"/>
      <c r="H143" s="39"/>
      <c r="I143" s="39"/>
      <c r="J143" s="39"/>
      <c r="K143" s="39"/>
      <c r="L143" s="39"/>
      <c r="M143" s="39"/>
      <c r="N143" s="39"/>
      <c r="O143" s="39"/>
      <c r="P143" s="39"/>
      <c r="Q143" s="39"/>
      <c r="R143" s="39"/>
      <c r="S143" s="39"/>
      <c r="AC143" s="41"/>
      <c r="AP143" s="46"/>
    </row>
    <row r="144" spans="1:42" ht="15.75" customHeight="1">
      <c r="A144" s="37"/>
      <c r="B144" s="38"/>
      <c r="C144" s="39"/>
      <c r="D144" s="42"/>
      <c r="E144" s="41"/>
      <c r="F144" s="41"/>
      <c r="G144" s="39"/>
      <c r="H144" s="39"/>
      <c r="I144" s="39"/>
      <c r="J144" s="39"/>
      <c r="K144" s="39"/>
      <c r="L144" s="39"/>
      <c r="M144" s="39"/>
      <c r="N144" s="39"/>
      <c r="O144" s="39"/>
      <c r="P144" s="39"/>
      <c r="Q144" s="39"/>
      <c r="R144" s="39"/>
      <c r="S144" s="39"/>
      <c r="AC144" s="41"/>
      <c r="AP144" s="46"/>
    </row>
    <row r="145" spans="1:42" ht="15.75" customHeight="1">
      <c r="A145" s="37"/>
      <c r="B145" s="38"/>
      <c r="C145" s="39"/>
      <c r="D145" s="42"/>
      <c r="E145" s="41"/>
      <c r="F145" s="39"/>
      <c r="G145" s="39"/>
      <c r="H145" s="39"/>
      <c r="I145" s="39"/>
      <c r="J145" s="39"/>
      <c r="K145" s="39"/>
      <c r="L145" s="39"/>
      <c r="M145" s="39"/>
      <c r="N145" s="39"/>
      <c r="O145" s="39"/>
      <c r="P145" s="39"/>
      <c r="Q145" s="39"/>
      <c r="R145" s="39"/>
      <c r="S145" s="39"/>
      <c r="AC145" s="41"/>
      <c r="AP145" s="46"/>
    </row>
    <row r="146" spans="1:42" ht="15.75" customHeight="1">
      <c r="A146" s="37"/>
      <c r="B146" s="38"/>
      <c r="C146" s="39"/>
      <c r="D146" s="42"/>
      <c r="E146" s="41"/>
      <c r="F146" s="41"/>
      <c r="G146" s="39"/>
      <c r="H146" s="39"/>
      <c r="I146" s="39"/>
      <c r="J146" s="39"/>
      <c r="K146" s="39"/>
      <c r="L146" s="39"/>
      <c r="M146" s="39"/>
      <c r="N146" s="39"/>
      <c r="O146" s="39"/>
      <c r="P146" s="39"/>
      <c r="Q146" s="39"/>
      <c r="R146" s="39"/>
      <c r="S146" s="39"/>
      <c r="AC146" s="41"/>
      <c r="AP146" s="46"/>
    </row>
    <row r="147" spans="1:42" ht="15.75" customHeight="1">
      <c r="A147" s="37"/>
      <c r="B147" s="38"/>
      <c r="C147" s="39"/>
      <c r="D147" s="42"/>
      <c r="E147" s="41"/>
      <c r="F147" s="41"/>
      <c r="G147" s="39"/>
      <c r="H147" s="39"/>
      <c r="I147" s="39"/>
      <c r="J147" s="39"/>
      <c r="K147" s="39"/>
      <c r="L147" s="39"/>
      <c r="M147" s="39"/>
      <c r="N147" s="39"/>
      <c r="O147" s="39"/>
      <c r="P147" s="39"/>
      <c r="Q147" s="39"/>
      <c r="R147" s="39"/>
      <c r="S147" s="39"/>
      <c r="AC147" s="41"/>
      <c r="AP147" s="46"/>
    </row>
    <row r="148" spans="1:42" ht="15.75" customHeight="1">
      <c r="A148" s="37"/>
      <c r="B148" s="38"/>
      <c r="C148" s="39"/>
      <c r="D148" s="42"/>
      <c r="E148" s="41"/>
      <c r="F148" s="41"/>
      <c r="G148" s="39"/>
      <c r="H148" s="39"/>
      <c r="I148" s="39"/>
      <c r="J148" s="39"/>
      <c r="K148" s="39"/>
      <c r="L148" s="39"/>
      <c r="M148" s="39"/>
      <c r="N148" s="39"/>
      <c r="O148" s="39"/>
      <c r="P148" s="39"/>
      <c r="Q148" s="39"/>
      <c r="R148" s="39"/>
      <c r="S148" s="39"/>
      <c r="AC148" s="41"/>
      <c r="AP148" s="46"/>
    </row>
    <row r="149" spans="1:42" ht="15.75" customHeight="1">
      <c r="A149" s="37"/>
      <c r="B149" s="38"/>
      <c r="C149" s="39"/>
      <c r="D149" s="42"/>
      <c r="E149" s="41"/>
      <c r="F149" s="41"/>
      <c r="G149" s="39"/>
      <c r="H149" s="39"/>
      <c r="I149" s="39"/>
      <c r="J149" s="39"/>
      <c r="K149" s="39"/>
      <c r="L149" s="39"/>
      <c r="M149" s="39"/>
      <c r="N149" s="39"/>
      <c r="O149" s="39"/>
      <c r="P149" s="39"/>
      <c r="Q149" s="39"/>
      <c r="R149" s="39"/>
      <c r="S149" s="39"/>
      <c r="AC149" s="41"/>
      <c r="AP149" s="46"/>
    </row>
    <row r="150" spans="1:42" ht="15.75" customHeight="1">
      <c r="A150" s="37"/>
      <c r="B150" s="38"/>
      <c r="C150" s="39"/>
      <c r="D150" s="42"/>
      <c r="E150" s="41"/>
      <c r="F150" s="39"/>
      <c r="G150" s="39"/>
      <c r="H150" s="39"/>
      <c r="I150" s="39"/>
      <c r="J150" s="39"/>
      <c r="K150" s="39"/>
      <c r="L150" s="39"/>
      <c r="M150" s="39"/>
      <c r="N150" s="39"/>
      <c r="O150" s="39"/>
      <c r="P150" s="39"/>
      <c r="Q150" s="39"/>
      <c r="R150" s="39"/>
      <c r="S150" s="39"/>
      <c r="AC150" s="41"/>
      <c r="AP150" s="46"/>
    </row>
    <row r="151" spans="1:42" ht="15.75" customHeight="1">
      <c r="A151" s="37"/>
      <c r="B151" s="38"/>
      <c r="C151" s="39"/>
      <c r="D151" s="42"/>
      <c r="E151" s="41"/>
      <c r="F151" s="39"/>
      <c r="G151" s="39"/>
      <c r="H151" s="39"/>
      <c r="I151" s="39"/>
      <c r="J151" s="39"/>
      <c r="K151" s="39"/>
      <c r="L151" s="39"/>
      <c r="M151" s="39"/>
      <c r="N151" s="39"/>
      <c r="O151" s="39"/>
      <c r="P151" s="39"/>
      <c r="Q151" s="39"/>
      <c r="R151" s="39"/>
      <c r="S151" s="39"/>
      <c r="AC151" s="41"/>
      <c r="AP151" s="46"/>
    </row>
    <row r="152" spans="1:42" ht="15.75" customHeight="1">
      <c r="A152" s="37"/>
      <c r="B152" s="38"/>
      <c r="C152" s="39"/>
      <c r="D152" s="42"/>
      <c r="E152" s="41"/>
      <c r="F152" s="39"/>
      <c r="G152" s="39"/>
      <c r="H152" s="39"/>
      <c r="I152" s="39"/>
      <c r="J152" s="39"/>
      <c r="K152" s="39"/>
      <c r="L152" s="39"/>
      <c r="M152" s="39"/>
      <c r="N152" s="39"/>
      <c r="O152" s="39"/>
      <c r="P152" s="39"/>
      <c r="Q152" s="39"/>
      <c r="R152" s="39"/>
      <c r="S152" s="39"/>
      <c r="AC152" s="41"/>
      <c r="AP152" s="46"/>
    </row>
    <row r="153" spans="1:42" ht="15.75" customHeight="1">
      <c r="A153" s="37"/>
      <c r="B153" s="38"/>
      <c r="C153" s="39"/>
      <c r="D153" s="42"/>
      <c r="E153" s="41"/>
      <c r="F153" s="39"/>
      <c r="G153" s="39"/>
      <c r="H153" s="39"/>
      <c r="I153" s="39"/>
      <c r="J153" s="39"/>
      <c r="K153" s="39"/>
      <c r="L153" s="39"/>
      <c r="M153" s="39"/>
      <c r="N153" s="39"/>
      <c r="O153" s="39"/>
      <c r="P153" s="39"/>
      <c r="Q153" s="39"/>
      <c r="R153" s="39"/>
      <c r="S153" s="39"/>
      <c r="AC153" s="41"/>
      <c r="AP153" s="46"/>
    </row>
    <row r="154" spans="1:42" ht="15.75" customHeight="1">
      <c r="A154" s="37"/>
      <c r="B154" s="38"/>
      <c r="C154" s="39"/>
      <c r="D154" s="42"/>
      <c r="E154" s="39"/>
      <c r="F154" s="39"/>
      <c r="G154" s="39"/>
      <c r="H154" s="39"/>
      <c r="I154" s="39"/>
      <c r="J154" s="39"/>
      <c r="K154" s="39"/>
      <c r="L154" s="39"/>
      <c r="M154" s="39"/>
      <c r="N154" s="39"/>
      <c r="O154" s="39"/>
      <c r="P154" s="39"/>
      <c r="Q154" s="39"/>
      <c r="R154" s="39"/>
      <c r="S154" s="39"/>
      <c r="AC154" s="41"/>
      <c r="AP154" s="46"/>
    </row>
    <row r="155" spans="1:42" ht="15.75" customHeight="1">
      <c r="A155" s="37"/>
      <c r="B155" s="38"/>
      <c r="C155" s="39"/>
      <c r="D155" s="42"/>
      <c r="E155" s="41"/>
      <c r="F155" s="39"/>
      <c r="G155" s="39"/>
      <c r="H155" s="39"/>
      <c r="I155" s="39"/>
      <c r="J155" s="39"/>
      <c r="K155" s="39"/>
      <c r="L155" s="39"/>
      <c r="M155" s="39"/>
      <c r="N155" s="39"/>
      <c r="O155" s="39"/>
      <c r="P155" s="39"/>
      <c r="Q155" s="39"/>
      <c r="R155" s="39"/>
      <c r="S155" s="39"/>
      <c r="AC155" s="41"/>
      <c r="AP155" s="46"/>
    </row>
    <row r="156" spans="1:42" ht="15.75" customHeight="1">
      <c r="A156" s="37"/>
      <c r="B156" s="38"/>
      <c r="C156" s="39"/>
      <c r="D156" s="42"/>
      <c r="E156" s="41"/>
      <c r="F156" s="39"/>
      <c r="G156" s="39"/>
      <c r="H156" s="39"/>
      <c r="I156" s="39"/>
      <c r="J156" s="39"/>
      <c r="K156" s="39"/>
      <c r="L156" s="39"/>
      <c r="M156" s="39"/>
      <c r="N156" s="39"/>
      <c r="O156" s="39"/>
      <c r="P156" s="39"/>
      <c r="Q156" s="39"/>
      <c r="R156" s="39"/>
      <c r="S156" s="39"/>
      <c r="AC156" s="41"/>
      <c r="AP156" s="46"/>
    </row>
    <row r="157" spans="1:42" ht="15.75" customHeight="1">
      <c r="A157" s="37"/>
      <c r="B157" s="38"/>
      <c r="C157" s="39"/>
      <c r="D157" s="42"/>
      <c r="E157" s="41"/>
      <c r="F157" s="39"/>
      <c r="G157" s="39"/>
      <c r="H157" s="39"/>
      <c r="I157" s="39"/>
      <c r="J157" s="39"/>
      <c r="K157" s="39"/>
      <c r="L157" s="39"/>
      <c r="M157" s="39"/>
      <c r="N157" s="39"/>
      <c r="O157" s="39"/>
      <c r="P157" s="39"/>
      <c r="Q157" s="39"/>
      <c r="R157" s="39"/>
      <c r="S157" s="39"/>
      <c r="AC157" s="41"/>
      <c r="AP157" s="46"/>
    </row>
    <row r="158" spans="1:42" ht="15.75" customHeight="1">
      <c r="A158" s="37"/>
      <c r="B158" s="38"/>
      <c r="C158" s="39"/>
      <c r="D158" s="42"/>
      <c r="E158" s="41"/>
      <c r="F158" s="39"/>
      <c r="G158" s="39"/>
      <c r="H158" s="39"/>
      <c r="I158" s="39"/>
      <c r="J158" s="39"/>
      <c r="K158" s="39"/>
      <c r="L158" s="39"/>
      <c r="M158" s="39"/>
      <c r="N158" s="39"/>
      <c r="O158" s="39"/>
      <c r="P158" s="39"/>
      <c r="Q158" s="39"/>
      <c r="R158" s="39"/>
      <c r="S158" s="39"/>
      <c r="AC158" s="41"/>
      <c r="AP158" s="46"/>
    </row>
    <row r="159" spans="1:42" ht="15.75" customHeight="1">
      <c r="A159" s="37"/>
      <c r="B159" s="38"/>
      <c r="C159" s="39"/>
      <c r="D159" s="42"/>
      <c r="E159" s="41"/>
      <c r="F159" s="39"/>
      <c r="G159" s="39"/>
      <c r="H159" s="39"/>
      <c r="I159" s="39"/>
      <c r="J159" s="39"/>
      <c r="K159" s="39"/>
      <c r="L159" s="39"/>
      <c r="M159" s="39"/>
      <c r="N159" s="39"/>
      <c r="O159" s="39"/>
      <c r="P159" s="39"/>
      <c r="Q159" s="39"/>
      <c r="R159" s="39"/>
      <c r="S159" s="39"/>
      <c r="AC159" s="41"/>
      <c r="AP159" s="46"/>
    </row>
    <row r="160" spans="1:42" ht="15.75" customHeight="1">
      <c r="A160" s="37"/>
      <c r="B160" s="38"/>
      <c r="C160" s="39"/>
      <c r="D160" s="42"/>
      <c r="E160" s="41"/>
      <c r="F160" s="39"/>
      <c r="G160" s="39"/>
      <c r="H160" s="39"/>
      <c r="I160" s="39"/>
      <c r="J160" s="39"/>
      <c r="K160" s="39"/>
      <c r="L160" s="39"/>
      <c r="M160" s="39"/>
      <c r="N160" s="39"/>
      <c r="O160" s="39"/>
      <c r="P160" s="39"/>
      <c r="Q160" s="39"/>
      <c r="R160" s="39"/>
      <c r="S160" s="39"/>
      <c r="AC160" s="41"/>
      <c r="AP160" s="46"/>
    </row>
    <row r="161" spans="1:42" ht="15.75" customHeight="1">
      <c r="A161" s="37"/>
      <c r="B161" s="38"/>
      <c r="C161" s="39"/>
      <c r="D161" s="42"/>
      <c r="E161" s="41"/>
      <c r="F161" s="39"/>
      <c r="G161" s="39"/>
      <c r="H161" s="39"/>
      <c r="I161" s="39"/>
      <c r="J161" s="39"/>
      <c r="K161" s="39"/>
      <c r="L161" s="39"/>
      <c r="M161" s="39"/>
      <c r="N161" s="39"/>
      <c r="O161" s="39"/>
      <c r="P161" s="39"/>
      <c r="Q161" s="39"/>
      <c r="R161" s="39"/>
      <c r="S161" s="39"/>
      <c r="AC161" s="41"/>
      <c r="AP161" s="46"/>
    </row>
    <row r="162" spans="1:42" ht="15.75" customHeight="1">
      <c r="A162" s="37"/>
      <c r="B162" s="38"/>
      <c r="C162" s="39"/>
      <c r="D162" s="42"/>
      <c r="E162" s="41"/>
      <c r="F162" s="39"/>
      <c r="G162" s="39"/>
      <c r="H162" s="39"/>
      <c r="I162" s="39"/>
      <c r="J162" s="39"/>
      <c r="K162" s="39"/>
      <c r="L162" s="39"/>
      <c r="M162" s="39"/>
      <c r="N162" s="39"/>
      <c r="O162" s="39"/>
      <c r="P162" s="39"/>
      <c r="Q162" s="39"/>
      <c r="R162" s="39"/>
      <c r="S162" s="39"/>
      <c r="AC162" s="41"/>
      <c r="AP162" s="46"/>
    </row>
    <row r="163" spans="1:42" ht="15.75" customHeight="1">
      <c r="A163" s="37"/>
      <c r="B163" s="38"/>
      <c r="C163" s="39"/>
      <c r="D163" s="42"/>
      <c r="E163" s="41"/>
      <c r="F163" s="39"/>
      <c r="G163" s="39"/>
      <c r="H163" s="39"/>
      <c r="I163" s="39"/>
      <c r="J163" s="39"/>
      <c r="K163" s="39"/>
      <c r="L163" s="39"/>
      <c r="M163" s="39"/>
      <c r="N163" s="39"/>
      <c r="O163" s="39"/>
      <c r="P163" s="39"/>
      <c r="Q163" s="39"/>
      <c r="R163" s="39"/>
      <c r="S163" s="39"/>
      <c r="AC163" s="41"/>
      <c r="AP163" s="46"/>
    </row>
    <row r="164" spans="1:42" ht="15.75" customHeight="1">
      <c r="A164" s="37"/>
      <c r="B164" s="38"/>
      <c r="C164" s="39"/>
      <c r="D164" s="42"/>
      <c r="E164" s="41"/>
      <c r="F164" s="39"/>
      <c r="G164" s="39"/>
      <c r="H164" s="39"/>
      <c r="I164" s="39"/>
      <c r="J164" s="39"/>
      <c r="K164" s="39"/>
      <c r="L164" s="39"/>
      <c r="M164" s="39"/>
      <c r="N164" s="39"/>
      <c r="O164" s="39"/>
      <c r="P164" s="39"/>
      <c r="Q164" s="39"/>
      <c r="R164" s="39"/>
      <c r="S164" s="39"/>
      <c r="AC164" s="41"/>
      <c r="AP164" s="46"/>
    </row>
    <row r="165" spans="1:42" ht="15.75" customHeight="1">
      <c r="A165" s="37"/>
      <c r="B165" s="38"/>
      <c r="C165" s="39"/>
      <c r="D165" s="42"/>
      <c r="E165" s="41"/>
      <c r="F165" s="39"/>
      <c r="G165" s="39"/>
      <c r="H165" s="39"/>
      <c r="I165" s="39"/>
      <c r="J165" s="39"/>
      <c r="K165" s="39"/>
      <c r="L165" s="39"/>
      <c r="M165" s="39"/>
      <c r="N165" s="39"/>
      <c r="O165" s="39"/>
      <c r="P165" s="39"/>
      <c r="Q165" s="39"/>
      <c r="R165" s="39"/>
      <c r="S165" s="39"/>
      <c r="AC165" s="41"/>
      <c r="AP165" s="46"/>
    </row>
    <row r="166" spans="1:42" ht="15.75" customHeight="1">
      <c r="A166" s="37"/>
      <c r="B166" s="38"/>
      <c r="C166" s="39"/>
      <c r="D166" s="42"/>
      <c r="E166" s="41"/>
      <c r="F166" s="39"/>
      <c r="G166" s="39"/>
      <c r="H166" s="46"/>
      <c r="I166" s="46"/>
      <c r="J166" s="46"/>
      <c r="K166" s="46"/>
      <c r="L166" s="46"/>
      <c r="M166" s="46"/>
      <c r="N166" s="46"/>
      <c r="O166" s="46"/>
      <c r="P166" s="39"/>
      <c r="Q166" s="46"/>
      <c r="R166" s="46"/>
      <c r="S166" s="46"/>
      <c r="AC166" s="41"/>
      <c r="AP166" s="46"/>
    </row>
    <row r="167" spans="1:42" ht="15.75" customHeight="1">
      <c r="A167" s="37"/>
      <c r="B167" s="38"/>
      <c r="C167" s="39"/>
      <c r="D167" s="42"/>
      <c r="E167" s="41"/>
      <c r="F167" s="39"/>
      <c r="G167" s="39"/>
      <c r="H167" s="46"/>
      <c r="I167" s="46"/>
      <c r="J167" s="46"/>
      <c r="K167" s="46"/>
      <c r="L167" s="46"/>
      <c r="M167" s="46"/>
      <c r="N167" s="46"/>
      <c r="O167" s="46"/>
      <c r="P167" s="39"/>
      <c r="Q167" s="46"/>
      <c r="R167" s="46"/>
      <c r="S167" s="46"/>
      <c r="AC167" s="41"/>
      <c r="AP167" s="46"/>
    </row>
    <row r="168" spans="1:42" ht="15.75" customHeight="1">
      <c r="A168" s="37"/>
      <c r="B168" s="38"/>
      <c r="C168" s="39"/>
      <c r="D168" s="42"/>
      <c r="E168" s="41"/>
      <c r="F168" s="39"/>
      <c r="G168" s="39"/>
      <c r="H168" s="46"/>
      <c r="I168" s="46"/>
      <c r="J168" s="46"/>
      <c r="K168" s="46"/>
      <c r="L168" s="46"/>
      <c r="M168" s="46"/>
      <c r="N168" s="46"/>
      <c r="O168" s="46"/>
      <c r="P168" s="39"/>
      <c r="Q168" s="46"/>
      <c r="R168" s="46"/>
      <c r="S168" s="46"/>
      <c r="AC168" s="41"/>
      <c r="AP168" s="46"/>
    </row>
    <row r="169" spans="1:42" ht="15.75" customHeight="1">
      <c r="A169" s="37"/>
      <c r="B169" s="38"/>
      <c r="C169" s="39"/>
      <c r="D169" s="42"/>
      <c r="E169" s="41"/>
      <c r="F169" s="39"/>
      <c r="G169" s="39"/>
      <c r="H169" s="39"/>
      <c r="I169" s="39"/>
      <c r="J169" s="39"/>
      <c r="K169" s="39"/>
      <c r="L169" s="39"/>
      <c r="M169" s="39"/>
      <c r="N169" s="39"/>
      <c r="O169" s="39"/>
      <c r="P169" s="39"/>
      <c r="Q169" s="39"/>
      <c r="R169" s="39"/>
      <c r="S169" s="39"/>
      <c r="AC169" s="41"/>
      <c r="AP169" s="46"/>
    </row>
    <row r="170" spans="1:42" ht="15.75" customHeight="1">
      <c r="A170" s="37"/>
      <c r="B170" s="38"/>
      <c r="C170" s="39"/>
      <c r="D170" s="42"/>
      <c r="E170" s="41"/>
      <c r="F170" s="39"/>
      <c r="G170" s="39"/>
      <c r="H170" s="39"/>
      <c r="I170" s="39"/>
      <c r="J170" s="39"/>
      <c r="K170" s="39"/>
      <c r="L170" s="39"/>
      <c r="M170" s="39"/>
      <c r="N170" s="39"/>
      <c r="O170" s="39"/>
      <c r="P170" s="39"/>
      <c r="Q170" s="39"/>
      <c r="R170" s="39"/>
      <c r="S170" s="39"/>
      <c r="AC170" s="41"/>
      <c r="AP170" s="46"/>
    </row>
    <row r="171" spans="1:42" ht="15.75" customHeight="1">
      <c r="A171" s="37"/>
      <c r="B171" s="38"/>
      <c r="C171" s="39"/>
      <c r="D171" s="42"/>
      <c r="E171" s="41"/>
      <c r="F171" s="45"/>
      <c r="G171" s="43"/>
      <c r="H171" s="39"/>
      <c r="I171" s="39"/>
      <c r="J171" s="39"/>
      <c r="K171" s="39"/>
      <c r="L171" s="39"/>
      <c r="M171" s="39"/>
      <c r="N171" s="39"/>
      <c r="O171" s="39"/>
      <c r="P171" s="39"/>
      <c r="Q171" s="39"/>
      <c r="R171" s="39"/>
      <c r="S171" s="39"/>
      <c r="AC171" s="41"/>
      <c r="AP171" s="46"/>
    </row>
    <row r="172" spans="1:42" ht="15.75" customHeight="1">
      <c r="A172" s="37"/>
      <c r="B172" s="38"/>
      <c r="C172" s="39"/>
      <c r="D172" s="42"/>
      <c r="E172" s="41"/>
      <c r="F172" s="45"/>
      <c r="G172" s="43"/>
      <c r="H172" s="39"/>
      <c r="I172" s="39"/>
      <c r="J172" s="39"/>
      <c r="K172" s="39"/>
      <c r="L172" s="39"/>
      <c r="M172" s="39"/>
      <c r="N172" s="39"/>
      <c r="O172" s="39"/>
      <c r="P172" s="39"/>
      <c r="Q172" s="39"/>
      <c r="R172" s="39"/>
      <c r="S172" s="39"/>
      <c r="AC172" s="41"/>
      <c r="AP172" s="46"/>
    </row>
    <row r="173" spans="1:42" ht="15.75" customHeight="1">
      <c r="A173" s="37"/>
      <c r="B173" s="38"/>
      <c r="C173" s="39"/>
      <c r="D173" s="42"/>
      <c r="E173" s="41"/>
      <c r="F173" s="39"/>
      <c r="G173" s="39"/>
      <c r="H173" s="39"/>
      <c r="I173" s="39"/>
      <c r="J173" s="39"/>
      <c r="K173" s="39"/>
      <c r="L173" s="39"/>
      <c r="M173" s="39"/>
      <c r="N173" s="39"/>
      <c r="O173" s="39"/>
      <c r="P173" s="39"/>
      <c r="Q173" s="39"/>
      <c r="R173" s="39"/>
      <c r="S173" s="39"/>
      <c r="AC173" s="41"/>
      <c r="AP173" s="46"/>
    </row>
    <row r="174" spans="1:42" ht="15.75" customHeight="1">
      <c r="A174" s="37"/>
      <c r="B174" s="38"/>
      <c r="C174" s="39"/>
      <c r="D174" s="42"/>
      <c r="E174" s="41"/>
      <c r="F174" s="39"/>
      <c r="G174" s="39"/>
      <c r="H174" s="39"/>
      <c r="I174" s="39"/>
      <c r="J174" s="39"/>
      <c r="K174" s="39"/>
      <c r="L174" s="39"/>
      <c r="M174" s="39"/>
      <c r="N174" s="39"/>
      <c r="O174" s="39"/>
      <c r="P174" s="39"/>
      <c r="Q174" s="39"/>
      <c r="R174" s="39"/>
      <c r="S174" s="39"/>
      <c r="AC174" s="41"/>
      <c r="AP174" s="46"/>
    </row>
    <row r="175" spans="1:42" ht="15.75" customHeight="1">
      <c r="A175" s="37"/>
      <c r="B175" s="48"/>
      <c r="C175" s="41"/>
      <c r="D175" s="42"/>
      <c r="E175" s="39"/>
      <c r="F175" s="39"/>
      <c r="G175" s="39"/>
      <c r="H175" s="39"/>
      <c r="I175" s="39"/>
      <c r="J175" s="39"/>
      <c r="K175" s="39"/>
      <c r="L175" s="39"/>
      <c r="M175" s="39"/>
      <c r="N175" s="39"/>
      <c r="O175" s="39"/>
      <c r="P175" s="39"/>
      <c r="Q175" s="39"/>
      <c r="R175" s="39"/>
      <c r="S175" s="39"/>
      <c r="AC175" s="41"/>
      <c r="AP175" s="46"/>
    </row>
    <row r="176" spans="1:42" ht="15.75" customHeight="1">
      <c r="A176" s="37"/>
      <c r="B176" s="48"/>
      <c r="C176" s="41"/>
      <c r="D176" s="42"/>
      <c r="E176" s="41"/>
      <c r="F176" s="39"/>
      <c r="G176" s="39"/>
      <c r="H176" s="39"/>
      <c r="I176" s="39"/>
      <c r="J176" s="39"/>
      <c r="K176" s="39"/>
      <c r="L176" s="39"/>
      <c r="M176" s="39"/>
      <c r="N176" s="39"/>
      <c r="O176" s="39"/>
      <c r="P176" s="39"/>
      <c r="Q176" s="39"/>
      <c r="R176" s="39"/>
      <c r="S176" s="39"/>
      <c r="AC176" s="41"/>
      <c r="AP176" s="46"/>
    </row>
    <row r="177" spans="1:42" ht="15.75" customHeight="1">
      <c r="A177" s="37"/>
      <c r="B177" s="48"/>
      <c r="C177" s="41"/>
      <c r="D177" s="42"/>
      <c r="E177" s="41"/>
      <c r="F177" s="39"/>
      <c r="G177" s="39"/>
      <c r="H177" s="39"/>
      <c r="I177" s="39"/>
      <c r="J177" s="39"/>
      <c r="K177" s="39"/>
      <c r="L177" s="39"/>
      <c r="M177" s="39"/>
      <c r="N177" s="39"/>
      <c r="O177" s="39"/>
      <c r="P177" s="39"/>
      <c r="Q177" s="39"/>
      <c r="R177" s="39"/>
      <c r="S177" s="39"/>
      <c r="AC177" s="41"/>
      <c r="AP177" s="46"/>
    </row>
    <row r="178" spans="1:42" ht="15.75" customHeight="1">
      <c r="A178" s="37"/>
      <c r="B178" s="48"/>
      <c r="C178" s="41"/>
      <c r="D178" s="42"/>
      <c r="E178" s="41"/>
      <c r="F178" s="39"/>
      <c r="G178" s="39"/>
      <c r="H178" s="39"/>
      <c r="I178" s="39"/>
      <c r="J178" s="39"/>
      <c r="K178" s="39"/>
      <c r="L178" s="39"/>
      <c r="M178" s="39"/>
      <c r="N178" s="39"/>
      <c r="O178" s="39"/>
      <c r="P178" s="39"/>
      <c r="Q178" s="39"/>
      <c r="R178" s="39"/>
      <c r="S178" s="39"/>
      <c r="AC178" s="41"/>
      <c r="AP178" s="46"/>
    </row>
    <row r="179" spans="1:42" ht="15.75" customHeight="1">
      <c r="A179" s="37"/>
      <c r="B179" s="48"/>
      <c r="C179" s="41"/>
      <c r="D179" s="42"/>
      <c r="E179" s="41"/>
      <c r="F179" s="39"/>
      <c r="G179" s="39"/>
      <c r="H179" s="39"/>
      <c r="I179" s="39"/>
      <c r="J179" s="39"/>
      <c r="K179" s="39"/>
      <c r="L179" s="39"/>
      <c r="M179" s="39"/>
      <c r="N179" s="39"/>
      <c r="O179" s="39"/>
      <c r="P179" s="39"/>
      <c r="Q179" s="39"/>
      <c r="R179" s="39"/>
      <c r="S179" s="39"/>
      <c r="AC179" s="41"/>
      <c r="AP179" s="46"/>
    </row>
    <row r="180" spans="1:42" ht="15.75" customHeight="1">
      <c r="A180" s="37"/>
      <c r="B180" s="48"/>
      <c r="C180" s="41"/>
      <c r="D180" s="42"/>
      <c r="E180" s="41"/>
      <c r="F180" s="39"/>
      <c r="G180" s="39"/>
      <c r="H180" s="39"/>
      <c r="I180" s="39"/>
      <c r="J180" s="39"/>
      <c r="K180" s="39"/>
      <c r="L180" s="39"/>
      <c r="M180" s="39"/>
      <c r="N180" s="39"/>
      <c r="O180" s="39"/>
      <c r="P180" s="39"/>
      <c r="Q180" s="39"/>
      <c r="R180" s="39"/>
      <c r="S180" s="39"/>
      <c r="AC180" s="41"/>
      <c r="AP180" s="46"/>
    </row>
    <row r="181" spans="1:42" ht="15.75" customHeight="1">
      <c r="A181" s="37"/>
      <c r="B181" s="48"/>
      <c r="C181" s="41"/>
      <c r="D181" s="42"/>
      <c r="E181" s="41"/>
      <c r="F181" s="39"/>
      <c r="G181" s="39"/>
      <c r="H181" s="39"/>
      <c r="I181" s="39"/>
      <c r="J181" s="39"/>
      <c r="K181" s="39"/>
      <c r="L181" s="39"/>
      <c r="M181" s="39"/>
      <c r="N181" s="39"/>
      <c r="O181" s="39"/>
      <c r="P181" s="39"/>
      <c r="Q181" s="39"/>
      <c r="R181" s="39"/>
      <c r="S181" s="39"/>
      <c r="AC181" s="41"/>
      <c r="AP181" s="46"/>
    </row>
    <row r="182" spans="1:42" ht="15.75" customHeight="1">
      <c r="A182" s="37"/>
      <c r="B182" s="48"/>
      <c r="C182" s="41"/>
      <c r="D182" s="42"/>
      <c r="E182" s="41"/>
      <c r="F182" s="39"/>
      <c r="G182" s="39"/>
      <c r="H182" s="39"/>
      <c r="I182" s="39"/>
      <c r="J182" s="39"/>
      <c r="K182" s="39"/>
      <c r="L182" s="39"/>
      <c r="M182" s="39"/>
      <c r="N182" s="39"/>
      <c r="O182" s="39"/>
      <c r="P182" s="39"/>
      <c r="Q182" s="39"/>
      <c r="R182" s="39"/>
      <c r="S182" s="39"/>
      <c r="AC182" s="41"/>
      <c r="AP182" s="46"/>
    </row>
    <row r="183" spans="1:42" ht="15.75" customHeight="1">
      <c r="A183" s="37"/>
      <c r="B183" s="48"/>
      <c r="C183" s="41"/>
      <c r="D183" s="42"/>
      <c r="E183" s="41"/>
      <c r="F183" s="39"/>
      <c r="G183" s="39"/>
      <c r="H183" s="39"/>
      <c r="I183" s="39"/>
      <c r="J183" s="39"/>
      <c r="K183" s="39"/>
      <c r="L183" s="39"/>
      <c r="M183" s="39"/>
      <c r="N183" s="39"/>
      <c r="O183" s="39"/>
      <c r="P183" s="39"/>
      <c r="Q183" s="39"/>
      <c r="R183" s="39"/>
      <c r="S183" s="39"/>
      <c r="AC183" s="41"/>
      <c r="AP183" s="46"/>
    </row>
    <row r="184" spans="1:42" ht="15.75" customHeight="1">
      <c r="A184" s="37"/>
      <c r="B184" s="48"/>
      <c r="C184" s="41"/>
      <c r="D184" s="42"/>
      <c r="E184" s="41"/>
      <c r="F184" s="39"/>
      <c r="G184" s="39"/>
      <c r="H184" s="39"/>
      <c r="I184" s="39"/>
      <c r="J184" s="39"/>
      <c r="K184" s="39"/>
      <c r="L184" s="39"/>
      <c r="M184" s="39"/>
      <c r="N184" s="39"/>
      <c r="O184" s="39"/>
      <c r="P184" s="39"/>
      <c r="Q184" s="39"/>
      <c r="R184" s="39"/>
      <c r="S184" s="39"/>
      <c r="AC184" s="41"/>
      <c r="AP184" s="46"/>
    </row>
    <row r="185" spans="1:42" ht="15.75" customHeight="1">
      <c r="A185" s="37"/>
      <c r="B185" s="48"/>
      <c r="C185" s="41"/>
      <c r="D185" s="42"/>
      <c r="E185" s="41"/>
      <c r="F185" s="39"/>
      <c r="G185" s="39"/>
      <c r="H185" s="39"/>
      <c r="I185" s="39"/>
      <c r="J185" s="39"/>
      <c r="K185" s="39"/>
      <c r="L185" s="39"/>
      <c r="M185" s="39"/>
      <c r="N185" s="39"/>
      <c r="O185" s="39"/>
      <c r="P185" s="39"/>
      <c r="Q185" s="39"/>
      <c r="R185" s="39"/>
      <c r="S185" s="39"/>
      <c r="AC185" s="41"/>
      <c r="AP185" s="46"/>
    </row>
    <row r="186" spans="1:42" ht="15.75" customHeight="1">
      <c r="A186" s="37"/>
      <c r="B186" s="48"/>
      <c r="C186" s="41"/>
      <c r="D186" s="42"/>
      <c r="E186" s="41"/>
      <c r="F186" s="39"/>
      <c r="G186" s="39"/>
      <c r="H186" s="39"/>
      <c r="I186" s="39"/>
      <c r="J186" s="39"/>
      <c r="K186" s="39"/>
      <c r="L186" s="39"/>
      <c r="M186" s="39"/>
      <c r="N186" s="39"/>
      <c r="O186" s="39"/>
      <c r="P186" s="39"/>
      <c r="Q186" s="39"/>
      <c r="R186" s="39"/>
      <c r="S186" s="39"/>
      <c r="AC186" s="41"/>
      <c r="AP186" s="46"/>
    </row>
    <row r="187" spans="1:42" ht="15.75" customHeight="1">
      <c r="A187" s="37"/>
      <c r="B187" s="48"/>
      <c r="C187" s="41"/>
      <c r="D187" s="42"/>
      <c r="E187" s="41"/>
      <c r="F187" s="39"/>
      <c r="G187" s="39"/>
      <c r="H187" s="39"/>
      <c r="I187" s="39"/>
      <c r="J187" s="39"/>
      <c r="K187" s="39"/>
      <c r="L187" s="39"/>
      <c r="M187" s="39"/>
      <c r="N187" s="39"/>
      <c r="O187" s="39"/>
      <c r="P187" s="39"/>
      <c r="Q187" s="39"/>
      <c r="R187" s="39"/>
      <c r="S187" s="39"/>
      <c r="AC187" s="41"/>
      <c r="AP187" s="46"/>
    </row>
    <row r="188" spans="1:42" ht="15.75" customHeight="1">
      <c r="A188" s="37"/>
      <c r="B188" s="38"/>
      <c r="C188" s="39"/>
      <c r="D188" s="39"/>
      <c r="E188" s="39"/>
      <c r="F188" s="39"/>
      <c r="G188" s="39"/>
      <c r="H188" s="39"/>
      <c r="I188" s="39"/>
      <c r="J188" s="39"/>
      <c r="K188" s="39"/>
      <c r="L188" s="39"/>
      <c r="M188" s="39"/>
      <c r="N188" s="39"/>
      <c r="O188" s="39"/>
      <c r="P188" s="39"/>
      <c r="Q188" s="39"/>
      <c r="R188" s="39"/>
      <c r="S188" s="39"/>
      <c r="AC188" s="41"/>
      <c r="AP188" s="46"/>
    </row>
    <row r="189" spans="1:42" ht="15.75" customHeight="1">
      <c r="A189" s="37"/>
      <c r="B189" s="38"/>
      <c r="C189" s="39"/>
      <c r="D189" s="39"/>
      <c r="E189" s="39"/>
      <c r="F189" s="39"/>
      <c r="G189" s="39"/>
      <c r="AC189" s="41"/>
      <c r="AP189" s="46"/>
    </row>
    <row r="190" spans="1:42" ht="15.75" customHeight="1">
      <c r="A190" s="37"/>
      <c r="B190" s="38"/>
      <c r="C190" s="39"/>
      <c r="D190" s="39"/>
      <c r="E190" s="39"/>
      <c r="F190" s="39"/>
      <c r="G190" s="39"/>
      <c r="AC190" s="41"/>
      <c r="AP190" s="46"/>
    </row>
    <row r="191" spans="1:42" ht="15.75" customHeight="1">
      <c r="A191" s="37"/>
      <c r="B191" s="38"/>
      <c r="C191" s="39"/>
      <c r="D191" s="39"/>
      <c r="E191" s="39"/>
      <c r="F191" s="39"/>
      <c r="G191" s="39"/>
      <c r="AC191" s="41"/>
      <c r="AP191" s="46"/>
    </row>
    <row r="192" spans="1:42" ht="15.75" customHeight="1">
      <c r="A192" s="37"/>
      <c r="B192" s="38"/>
      <c r="C192" s="39"/>
      <c r="D192" s="39"/>
      <c r="E192" s="39"/>
      <c r="F192" s="39"/>
      <c r="G192" s="39"/>
      <c r="AC192" s="41"/>
      <c r="AP192" s="46"/>
    </row>
    <row r="193" spans="1:42" ht="15.75" customHeight="1">
      <c r="A193" s="37"/>
      <c r="B193" s="38"/>
      <c r="C193" s="39"/>
      <c r="D193" s="39"/>
      <c r="E193" s="39"/>
      <c r="F193" s="39"/>
      <c r="G193" s="39"/>
      <c r="AC193" s="41"/>
      <c r="AP193" s="46"/>
    </row>
    <row r="194" spans="1:42" ht="15.75" customHeight="1">
      <c r="A194" s="37"/>
      <c r="B194" s="38"/>
      <c r="C194" s="39"/>
      <c r="D194" s="39"/>
      <c r="E194" s="39"/>
      <c r="F194" s="39"/>
      <c r="G194" s="39"/>
      <c r="AC194" s="41"/>
      <c r="AP194" s="46"/>
    </row>
    <row r="195" spans="1:42" ht="15.75" customHeight="1">
      <c r="A195" s="37"/>
      <c r="B195" s="38"/>
      <c r="C195" s="39"/>
      <c r="D195" s="39"/>
      <c r="E195" s="39"/>
      <c r="F195" s="39"/>
      <c r="G195" s="39"/>
      <c r="AC195" s="41"/>
      <c r="AP195" s="46"/>
    </row>
    <row r="196" spans="1:42" ht="15.75" customHeight="1">
      <c r="A196" s="37"/>
      <c r="B196" s="38"/>
      <c r="C196" s="39"/>
      <c r="D196" s="39"/>
      <c r="E196" s="39"/>
      <c r="F196" s="39"/>
      <c r="G196" s="39"/>
      <c r="AC196" s="41"/>
      <c r="AP196" s="46"/>
    </row>
    <row r="197" spans="1:42" ht="15.75" customHeight="1">
      <c r="A197" s="37"/>
      <c r="B197" s="38"/>
      <c r="C197" s="39"/>
      <c r="D197" s="39"/>
      <c r="E197" s="39"/>
      <c r="F197" s="39"/>
      <c r="G197" s="39"/>
      <c r="AC197" s="41"/>
      <c r="AP197" s="46"/>
    </row>
    <row r="198" spans="1:42" ht="15.75" customHeight="1">
      <c r="A198" s="37"/>
      <c r="B198" s="38"/>
      <c r="C198" s="39"/>
      <c r="D198" s="39"/>
      <c r="E198" s="39"/>
      <c r="F198" s="39"/>
      <c r="G198" s="39"/>
      <c r="AC198" s="41"/>
      <c r="AP198" s="46"/>
    </row>
    <row r="199" spans="1:42" ht="15.75" customHeight="1">
      <c r="A199" s="37"/>
      <c r="B199" s="38"/>
      <c r="C199" s="39"/>
      <c r="D199" s="39"/>
      <c r="E199" s="39"/>
      <c r="F199" s="39"/>
      <c r="G199" s="39"/>
      <c r="AC199" s="41"/>
      <c r="AP199" s="46"/>
    </row>
    <row r="200" spans="1:42" ht="15.75" customHeight="1">
      <c r="A200" s="37"/>
      <c r="B200" s="38"/>
      <c r="C200" s="39"/>
      <c r="D200" s="39"/>
      <c r="E200" s="39"/>
      <c r="F200" s="39"/>
      <c r="G200" s="39"/>
      <c r="AC200" s="41"/>
      <c r="AP200" s="46"/>
    </row>
    <row r="201" spans="1:42" ht="15.75" customHeight="1">
      <c r="A201" s="37"/>
      <c r="B201" s="38"/>
      <c r="C201" s="39"/>
      <c r="D201" s="39"/>
      <c r="E201" s="39"/>
      <c r="F201" s="39"/>
      <c r="G201" s="39"/>
      <c r="AC201" s="41"/>
      <c r="AP201" s="46"/>
    </row>
    <row r="202" spans="1:42" ht="15.75" customHeight="1">
      <c r="A202" s="37"/>
      <c r="B202" s="38"/>
      <c r="C202" s="39"/>
      <c r="D202" s="39"/>
      <c r="E202" s="39"/>
      <c r="F202" s="39"/>
      <c r="G202" s="39"/>
      <c r="AC202" s="41"/>
      <c r="AP202" s="46"/>
    </row>
    <row r="203" spans="1:42" ht="15.75" customHeight="1">
      <c r="A203" s="37"/>
      <c r="B203" s="38"/>
      <c r="C203" s="39"/>
      <c r="D203" s="39"/>
      <c r="E203" s="39"/>
      <c r="F203" s="39"/>
      <c r="G203" s="39"/>
      <c r="AC203" s="41"/>
      <c r="AP203" s="46"/>
    </row>
    <row r="204" spans="1:42" ht="15.75" customHeight="1">
      <c r="A204" s="37"/>
      <c r="B204" s="38"/>
      <c r="C204" s="39"/>
      <c r="D204" s="39"/>
      <c r="E204" s="39"/>
      <c r="F204" s="39"/>
      <c r="G204" s="39"/>
      <c r="AC204" s="41"/>
      <c r="AP204" s="46"/>
    </row>
    <row r="205" spans="1:42" ht="15.75" customHeight="1">
      <c r="A205" s="37"/>
      <c r="B205" s="38"/>
      <c r="C205" s="39"/>
      <c r="D205" s="39"/>
      <c r="E205" s="39"/>
      <c r="F205" s="39"/>
      <c r="G205" s="39"/>
      <c r="AC205" s="41"/>
      <c r="AP205" s="46"/>
    </row>
    <row r="206" spans="1:42" ht="15.75" customHeight="1">
      <c r="A206" s="37"/>
      <c r="B206" s="38"/>
      <c r="C206" s="39"/>
      <c r="D206" s="39"/>
      <c r="E206" s="39"/>
      <c r="F206" s="39"/>
      <c r="G206" s="39"/>
      <c r="AC206" s="41"/>
      <c r="AP206" s="46"/>
    </row>
    <row r="207" spans="1:42" ht="15.75" customHeight="1">
      <c r="A207" s="37"/>
      <c r="B207" s="38"/>
      <c r="C207" s="39"/>
      <c r="D207" s="39"/>
      <c r="E207" s="39"/>
      <c r="F207" s="39"/>
      <c r="G207" s="39"/>
      <c r="AC207" s="41"/>
      <c r="AP207" s="46"/>
    </row>
    <row r="208" spans="1:42" ht="15.75" customHeight="1">
      <c r="A208" s="37"/>
      <c r="B208" s="38"/>
      <c r="C208" s="39"/>
      <c r="D208" s="39"/>
      <c r="E208" s="39"/>
      <c r="F208" s="39"/>
      <c r="G208" s="39"/>
      <c r="AC208" s="41"/>
      <c r="AP208" s="46"/>
    </row>
    <row r="209" spans="1:42" ht="15.75" customHeight="1">
      <c r="A209" s="37"/>
      <c r="B209" s="38"/>
      <c r="C209" s="39"/>
      <c r="D209" s="39"/>
      <c r="E209" s="39"/>
      <c r="F209" s="39"/>
      <c r="G209" s="39"/>
      <c r="AC209" s="41"/>
      <c r="AP209" s="46"/>
    </row>
    <row r="210" spans="1:42" ht="15.75" customHeight="1">
      <c r="A210" s="37"/>
      <c r="B210" s="38"/>
      <c r="C210" s="39"/>
      <c r="D210" s="39"/>
      <c r="E210" s="39"/>
      <c r="F210" s="39"/>
      <c r="G210" s="39"/>
      <c r="AC210" s="41"/>
      <c r="AP210" s="46"/>
    </row>
    <row r="211" spans="1:42" ht="15.75" customHeight="1">
      <c r="A211" s="37"/>
      <c r="B211" s="38"/>
      <c r="C211" s="39"/>
      <c r="D211" s="39"/>
      <c r="E211" s="39"/>
      <c r="F211" s="39"/>
      <c r="G211" s="39"/>
      <c r="AC211" s="41"/>
      <c r="AP211" s="46"/>
    </row>
    <row r="212" spans="1:42" ht="15.75" customHeight="1">
      <c r="A212" s="37"/>
      <c r="B212" s="38"/>
      <c r="C212" s="39"/>
      <c r="D212" s="39"/>
      <c r="E212" s="39"/>
      <c r="F212" s="39"/>
      <c r="G212" s="39"/>
      <c r="AC212" s="41"/>
      <c r="AP212" s="46"/>
    </row>
    <row r="213" spans="1:42" ht="15.75" customHeight="1">
      <c r="A213" s="37"/>
      <c r="B213" s="38"/>
      <c r="C213" s="39"/>
      <c r="D213" s="39"/>
      <c r="E213" s="39"/>
      <c r="F213" s="39"/>
      <c r="G213" s="39"/>
      <c r="AC213" s="41"/>
      <c r="AP213" s="46"/>
    </row>
    <row r="214" spans="1:42" ht="15.75" customHeight="1">
      <c r="A214" s="37"/>
      <c r="B214" s="38"/>
      <c r="C214" s="39"/>
      <c r="D214" s="39"/>
      <c r="E214" s="39"/>
      <c r="F214" s="39"/>
      <c r="G214" s="39"/>
      <c r="AC214" s="41"/>
      <c r="AP214" s="46"/>
    </row>
    <row r="215" spans="1:42" ht="15.75" customHeight="1">
      <c r="A215" s="37"/>
      <c r="B215" s="38"/>
      <c r="C215" s="39"/>
      <c r="D215" s="39"/>
      <c r="E215" s="39"/>
      <c r="F215" s="39"/>
      <c r="G215" s="39"/>
      <c r="AC215" s="41"/>
      <c r="AP215" s="46"/>
    </row>
    <row r="216" spans="1:42" ht="15.75" customHeight="1">
      <c r="A216" s="37"/>
      <c r="B216" s="38"/>
      <c r="C216" s="39"/>
      <c r="D216" s="39"/>
      <c r="E216" s="39"/>
      <c r="F216" s="39"/>
      <c r="G216" s="39"/>
      <c r="AC216" s="41"/>
      <c r="AP216" s="46"/>
    </row>
    <row r="217" spans="1:42" ht="15.75" customHeight="1">
      <c r="A217" s="37"/>
      <c r="B217" s="38"/>
      <c r="C217" s="39"/>
      <c r="D217" s="39"/>
      <c r="E217" s="39"/>
      <c r="F217" s="39"/>
      <c r="G217" s="39"/>
      <c r="AC217" s="41"/>
      <c r="AP217" s="46"/>
    </row>
    <row r="218" spans="1:42" ht="15.75" customHeight="1">
      <c r="A218" s="37"/>
      <c r="B218" s="38"/>
      <c r="C218" s="39"/>
      <c r="D218" s="39"/>
      <c r="E218" s="39"/>
      <c r="F218" s="39"/>
      <c r="G218" s="39"/>
      <c r="AC218" s="41"/>
      <c r="AP218" s="46"/>
    </row>
    <row r="219" spans="1:42" ht="15.75" customHeight="1">
      <c r="A219" s="37"/>
      <c r="B219" s="38"/>
      <c r="C219" s="39"/>
      <c r="D219" s="39"/>
      <c r="E219" s="39"/>
      <c r="F219" s="39"/>
      <c r="G219" s="39"/>
      <c r="AC219" s="41"/>
      <c r="AP219" s="46"/>
    </row>
    <row r="220" spans="1:42" ht="15.75" customHeight="1">
      <c r="A220" s="37"/>
      <c r="B220" s="38"/>
      <c r="C220" s="39"/>
      <c r="D220" s="39"/>
      <c r="E220" s="39"/>
      <c r="F220" s="39"/>
      <c r="G220" s="39"/>
      <c r="AC220" s="41"/>
      <c r="AP220" s="46"/>
    </row>
    <row r="221" spans="1:42" ht="15.75" customHeight="1">
      <c r="A221" s="37"/>
      <c r="B221" s="38"/>
      <c r="C221" s="39"/>
      <c r="D221" s="39"/>
      <c r="E221" s="39"/>
      <c r="F221" s="39"/>
      <c r="G221" s="39"/>
      <c r="AC221" s="41"/>
      <c r="AP221" s="46"/>
    </row>
    <row r="222" spans="1:42" ht="15.75" customHeight="1">
      <c r="A222" s="37"/>
      <c r="B222" s="38"/>
      <c r="C222" s="39"/>
      <c r="D222" s="39"/>
      <c r="E222" s="39"/>
      <c r="F222" s="39"/>
      <c r="G222" s="39"/>
      <c r="AC222" s="41"/>
      <c r="AP222" s="46"/>
    </row>
    <row r="223" spans="1:42" ht="15.75" customHeight="1">
      <c r="A223" s="37"/>
      <c r="B223" s="38"/>
      <c r="C223" s="39"/>
      <c r="D223" s="39"/>
      <c r="E223" s="39"/>
      <c r="F223" s="39"/>
      <c r="G223" s="39"/>
      <c r="AC223" s="41"/>
      <c r="AP223" s="46"/>
    </row>
    <row r="224" spans="1:42" ht="15.75" customHeight="1">
      <c r="A224" s="37"/>
      <c r="B224" s="38"/>
      <c r="C224" s="39"/>
      <c r="D224" s="39"/>
      <c r="E224" s="39"/>
      <c r="F224" s="39"/>
      <c r="G224" s="39"/>
      <c r="AC224" s="41"/>
      <c r="AP224" s="46"/>
    </row>
    <row r="225" spans="1:42" ht="15.75" customHeight="1">
      <c r="A225" s="37"/>
      <c r="B225" s="38"/>
      <c r="C225" s="39"/>
      <c r="D225" s="39"/>
      <c r="E225" s="39"/>
      <c r="F225" s="39"/>
      <c r="G225" s="39"/>
      <c r="AC225" s="41"/>
      <c r="AP225" s="46"/>
    </row>
    <row r="226" spans="1:42" ht="15.75" customHeight="1">
      <c r="A226" s="37"/>
      <c r="B226" s="38"/>
      <c r="C226" s="39"/>
      <c r="D226" s="39"/>
      <c r="E226" s="39"/>
      <c r="F226" s="39"/>
      <c r="G226" s="39"/>
      <c r="AC226" s="41"/>
      <c r="AP226" s="46"/>
    </row>
    <row r="227" spans="1:42" ht="15.75" customHeight="1">
      <c r="A227" s="37"/>
      <c r="B227" s="38"/>
      <c r="C227" s="39"/>
      <c r="D227" s="39"/>
      <c r="E227" s="39"/>
      <c r="F227" s="39"/>
      <c r="G227" s="39"/>
      <c r="AC227" s="41"/>
      <c r="AP227" s="46"/>
    </row>
    <row r="228" spans="1:42" ht="15.75" customHeight="1">
      <c r="A228" s="37"/>
      <c r="B228" s="38"/>
      <c r="C228" s="39"/>
      <c r="D228" s="39"/>
      <c r="E228" s="39"/>
      <c r="F228" s="39"/>
      <c r="G228" s="39"/>
      <c r="AC228" s="41"/>
      <c r="AP228" s="46"/>
    </row>
    <row r="229" spans="1:42" ht="15.75" customHeight="1">
      <c r="A229" s="37"/>
      <c r="B229" s="38"/>
      <c r="C229" s="39"/>
      <c r="D229" s="39"/>
      <c r="E229" s="39"/>
      <c r="F229" s="39"/>
      <c r="G229" s="39"/>
      <c r="AC229" s="41"/>
      <c r="AP229" s="46"/>
    </row>
    <row r="230" spans="1:42" ht="15.75" customHeight="1">
      <c r="A230" s="37"/>
      <c r="B230" s="38"/>
      <c r="C230" s="39"/>
      <c r="D230" s="39"/>
      <c r="E230" s="39"/>
      <c r="F230" s="39"/>
      <c r="G230" s="39"/>
      <c r="AC230" s="41"/>
      <c r="AP230" s="46"/>
    </row>
    <row r="231" spans="1:42" ht="15.75" customHeight="1">
      <c r="A231" s="37"/>
      <c r="B231" s="38"/>
      <c r="C231" s="39"/>
      <c r="D231" s="39"/>
      <c r="E231" s="39"/>
      <c r="F231" s="39"/>
      <c r="G231" s="39"/>
      <c r="AC231" s="41"/>
      <c r="AP231" s="46"/>
    </row>
    <row r="232" spans="1:42" ht="15.75" customHeight="1">
      <c r="A232" s="37"/>
      <c r="B232" s="38"/>
      <c r="C232" s="39"/>
      <c r="D232" s="39"/>
      <c r="E232" s="39"/>
      <c r="F232" s="39"/>
      <c r="G232" s="39"/>
      <c r="AC232" s="41"/>
      <c r="AP232" s="46"/>
    </row>
    <row r="233" spans="1:42" ht="15.75" customHeight="1">
      <c r="A233" s="37"/>
      <c r="B233" s="38"/>
      <c r="C233" s="39"/>
      <c r="D233" s="39"/>
      <c r="E233" s="39"/>
      <c r="F233" s="39"/>
      <c r="G233" s="39"/>
      <c r="AC233" s="41"/>
      <c r="AP233" s="46"/>
    </row>
    <row r="234" spans="1:42" ht="15.75" customHeight="1">
      <c r="A234" s="37"/>
      <c r="B234" s="38"/>
      <c r="C234" s="39"/>
      <c r="D234" s="39"/>
      <c r="E234" s="39"/>
      <c r="F234" s="39"/>
      <c r="G234" s="39"/>
      <c r="AC234" s="41"/>
      <c r="AP234" s="46"/>
    </row>
    <row r="235" spans="1:42" ht="15.75" customHeight="1">
      <c r="A235" s="37"/>
      <c r="B235" s="38"/>
      <c r="C235" s="39"/>
      <c r="D235" s="39"/>
      <c r="E235" s="39"/>
      <c r="F235" s="39"/>
      <c r="G235" s="39"/>
      <c r="AC235" s="41"/>
      <c r="AP235" s="46"/>
    </row>
    <row r="236" spans="1:42" ht="15.75" customHeight="1">
      <c r="A236" s="37"/>
      <c r="B236" s="38"/>
      <c r="C236" s="39"/>
      <c r="D236" s="39"/>
      <c r="E236" s="39"/>
      <c r="F236" s="39"/>
      <c r="G236" s="39"/>
      <c r="AC236" s="41"/>
      <c r="AP236" s="46"/>
    </row>
    <row r="237" spans="1:42" ht="15.75" customHeight="1">
      <c r="A237" s="37"/>
      <c r="B237" s="38"/>
      <c r="C237" s="39"/>
      <c r="D237" s="39"/>
      <c r="E237" s="39"/>
      <c r="F237" s="39"/>
      <c r="G237" s="39"/>
      <c r="AC237" s="41"/>
      <c r="AP237" s="46"/>
    </row>
    <row r="238" spans="1:42" ht="15.75" customHeight="1">
      <c r="A238" s="37"/>
      <c r="B238" s="38"/>
      <c r="C238" s="39"/>
      <c r="D238" s="39"/>
      <c r="E238" s="39"/>
      <c r="F238" s="39"/>
      <c r="G238" s="39"/>
      <c r="AC238" s="41"/>
      <c r="AP238" s="46"/>
    </row>
    <row r="239" spans="1:42" ht="15.75" customHeight="1">
      <c r="A239" s="37"/>
      <c r="B239" s="38"/>
      <c r="C239" s="39"/>
      <c r="D239" s="39"/>
      <c r="E239" s="39"/>
      <c r="F239" s="39"/>
      <c r="G239" s="39"/>
      <c r="AC239" s="41"/>
      <c r="AP239" s="46"/>
    </row>
    <row r="240" spans="1:42" ht="15.75" customHeight="1">
      <c r="A240" s="37"/>
      <c r="B240" s="38"/>
      <c r="C240" s="39"/>
      <c r="D240" s="39"/>
      <c r="E240" s="39"/>
      <c r="F240" s="39"/>
      <c r="G240" s="39"/>
      <c r="AC240" s="41"/>
      <c r="AP240" s="46"/>
    </row>
    <row r="241" spans="1:42" ht="15.75" customHeight="1">
      <c r="A241" s="37"/>
      <c r="B241" s="38"/>
      <c r="C241" s="39"/>
      <c r="D241" s="39"/>
      <c r="E241" s="39"/>
      <c r="F241" s="39"/>
      <c r="G241" s="39"/>
      <c r="AC241" s="41"/>
      <c r="AP241" s="46"/>
    </row>
    <row r="242" spans="1:42" ht="15.75" customHeight="1">
      <c r="A242" s="37"/>
      <c r="B242" s="38"/>
      <c r="C242" s="39"/>
      <c r="D242" s="39"/>
      <c r="E242" s="39"/>
      <c r="F242" s="39"/>
      <c r="G242" s="39"/>
      <c r="AC242" s="41"/>
      <c r="AP242" s="46"/>
    </row>
    <row r="243" spans="1:42" ht="15.75" customHeight="1">
      <c r="A243" s="37"/>
      <c r="B243" s="38"/>
      <c r="C243" s="39"/>
      <c r="D243" s="39"/>
      <c r="E243" s="39"/>
      <c r="F243" s="39"/>
      <c r="G243" s="39"/>
      <c r="AC243" s="41"/>
      <c r="AP243" s="46"/>
    </row>
    <row r="244" spans="1:42" ht="15.75" customHeight="1">
      <c r="A244" s="37"/>
      <c r="B244" s="38"/>
      <c r="C244" s="39"/>
      <c r="D244" s="39"/>
      <c r="E244" s="39"/>
      <c r="F244" s="39"/>
      <c r="G244" s="39"/>
      <c r="AC244" s="41"/>
      <c r="AP244" s="46"/>
    </row>
    <row r="245" spans="1:42" ht="15.75" customHeight="1">
      <c r="A245" s="37"/>
      <c r="B245" s="38"/>
      <c r="C245" s="39"/>
      <c r="D245" s="39"/>
      <c r="E245" s="39"/>
      <c r="F245" s="39"/>
      <c r="G245" s="39"/>
      <c r="AC245" s="41"/>
      <c r="AP245" s="46"/>
    </row>
    <row r="246" spans="1:42" ht="15.75" customHeight="1">
      <c r="A246" s="37"/>
      <c r="B246" s="38"/>
      <c r="C246" s="39"/>
      <c r="D246" s="39"/>
      <c r="E246" s="39"/>
      <c r="F246" s="39"/>
      <c r="G246" s="39"/>
      <c r="AC246" s="41"/>
      <c r="AP246" s="46"/>
    </row>
    <row r="247" spans="1:42" ht="15.75" customHeight="1">
      <c r="A247" s="37"/>
      <c r="B247" s="38"/>
      <c r="C247" s="39"/>
      <c r="D247" s="39"/>
      <c r="E247" s="39"/>
      <c r="F247" s="39"/>
      <c r="G247" s="39"/>
      <c r="AC247" s="41"/>
      <c r="AP247" s="46"/>
    </row>
    <row r="248" spans="1:42" ht="15.75" customHeight="1">
      <c r="A248" s="37"/>
      <c r="B248" s="38"/>
      <c r="C248" s="39"/>
      <c r="D248" s="39"/>
      <c r="E248" s="39"/>
      <c r="F248" s="39"/>
      <c r="G248" s="39"/>
      <c r="AC248" s="41"/>
      <c r="AP248" s="46"/>
    </row>
    <row r="249" spans="1:42" ht="15.75" customHeight="1">
      <c r="A249" s="37"/>
      <c r="B249" s="38"/>
      <c r="C249" s="39"/>
      <c r="D249" s="39"/>
      <c r="E249" s="39"/>
      <c r="F249" s="39"/>
      <c r="G249" s="39"/>
      <c r="AC249" s="41"/>
      <c r="AP249" s="46"/>
    </row>
    <row r="250" spans="1:42" ht="15.75" customHeight="1">
      <c r="A250" s="37"/>
      <c r="B250" s="38"/>
      <c r="C250" s="39"/>
      <c r="D250" s="39"/>
      <c r="E250" s="39"/>
      <c r="F250" s="39"/>
      <c r="G250" s="39"/>
      <c r="AC250" s="41"/>
      <c r="AP250" s="46"/>
    </row>
    <row r="251" spans="1:42" ht="15.75" customHeight="1">
      <c r="A251" s="37"/>
      <c r="B251" s="38"/>
      <c r="C251" s="39"/>
      <c r="D251" s="39"/>
      <c r="E251" s="39"/>
      <c r="F251" s="39"/>
      <c r="G251" s="39"/>
      <c r="AC251" s="41"/>
      <c r="AP251" s="46"/>
    </row>
    <row r="252" spans="1:42" ht="15.75" customHeight="1">
      <c r="A252" s="37"/>
      <c r="B252" s="38"/>
      <c r="C252" s="39"/>
      <c r="D252" s="39"/>
      <c r="E252" s="39"/>
      <c r="F252" s="39"/>
      <c r="G252" s="39"/>
      <c r="AC252" s="41"/>
      <c r="AP252" s="46"/>
    </row>
    <row r="253" spans="1:42" ht="15.75" customHeight="1">
      <c r="A253" s="37"/>
      <c r="B253" s="38"/>
      <c r="C253" s="39"/>
      <c r="D253" s="39"/>
      <c r="E253" s="39"/>
      <c r="F253" s="39"/>
      <c r="G253" s="39"/>
      <c r="AC253" s="41"/>
      <c r="AP253" s="46"/>
    </row>
    <row r="254" spans="1:42" ht="15.75" customHeight="1">
      <c r="A254" s="37"/>
      <c r="B254" s="38"/>
      <c r="C254" s="39"/>
      <c r="D254" s="39"/>
      <c r="E254" s="39"/>
      <c r="F254" s="39"/>
      <c r="G254" s="39"/>
      <c r="AC254" s="41"/>
      <c r="AP254" s="46"/>
    </row>
    <row r="255" spans="1:42" ht="15.75" customHeight="1">
      <c r="A255" s="37"/>
      <c r="B255" s="38"/>
      <c r="C255" s="39"/>
      <c r="D255" s="39"/>
      <c r="E255" s="39"/>
      <c r="F255" s="39"/>
      <c r="G255" s="39"/>
      <c r="AC255" s="41"/>
      <c r="AP255" s="46"/>
    </row>
    <row r="256" spans="1:42" ht="15.75" customHeight="1">
      <c r="A256" s="37"/>
      <c r="B256" s="38"/>
      <c r="C256" s="39"/>
      <c r="D256" s="39"/>
      <c r="E256" s="39"/>
      <c r="F256" s="39"/>
      <c r="G256" s="39"/>
      <c r="AC256" s="41"/>
      <c r="AP256" s="46"/>
    </row>
    <row r="257" spans="1:42" ht="15.75" customHeight="1">
      <c r="A257" s="37"/>
      <c r="B257" s="38"/>
      <c r="C257" s="39"/>
      <c r="D257" s="39"/>
      <c r="E257" s="39"/>
      <c r="F257" s="39"/>
      <c r="G257" s="39"/>
      <c r="AC257" s="41"/>
      <c r="AP257" s="46"/>
    </row>
    <row r="258" spans="1:42" ht="15.75" customHeight="1">
      <c r="A258" s="37"/>
      <c r="B258" s="38"/>
      <c r="C258" s="39"/>
      <c r="D258" s="39"/>
      <c r="E258" s="39"/>
      <c r="F258" s="39"/>
      <c r="G258" s="39"/>
      <c r="AC258" s="41"/>
      <c r="AP258" s="46"/>
    </row>
    <row r="259" spans="1:42" ht="15.75" customHeight="1">
      <c r="A259" s="37"/>
      <c r="B259" s="38"/>
      <c r="C259" s="39"/>
      <c r="D259" s="39"/>
      <c r="E259" s="39"/>
      <c r="F259" s="39"/>
      <c r="G259" s="39"/>
      <c r="AC259" s="41"/>
      <c r="AP259" s="46"/>
    </row>
    <row r="260" spans="1:42" ht="15.75" customHeight="1">
      <c r="A260" s="37"/>
      <c r="B260" s="38"/>
      <c r="C260" s="39"/>
      <c r="D260" s="39"/>
      <c r="E260" s="39"/>
      <c r="F260" s="39"/>
      <c r="G260" s="39"/>
      <c r="AC260" s="41"/>
      <c r="AP260" s="46"/>
    </row>
    <row r="261" spans="1:42" ht="15.75" customHeight="1">
      <c r="A261" s="37"/>
      <c r="B261" s="38"/>
      <c r="C261" s="39"/>
      <c r="D261" s="39"/>
      <c r="E261" s="39"/>
      <c r="F261" s="39"/>
      <c r="G261" s="39"/>
      <c r="AC261" s="41"/>
      <c r="AP261" s="46"/>
    </row>
    <row r="262" spans="1:42" ht="15.75" customHeight="1">
      <c r="A262" s="37"/>
      <c r="B262" s="38"/>
      <c r="C262" s="39"/>
      <c r="D262" s="39"/>
      <c r="E262" s="39"/>
      <c r="F262" s="39"/>
      <c r="G262" s="39"/>
      <c r="AC262" s="41"/>
      <c r="AP262" s="46"/>
    </row>
    <row r="263" spans="1:42" ht="15.75" customHeight="1">
      <c r="A263" s="37"/>
      <c r="B263" s="38"/>
      <c r="C263" s="39"/>
      <c r="D263" s="39"/>
      <c r="E263" s="39"/>
      <c r="F263" s="39"/>
      <c r="G263" s="39"/>
      <c r="AC263" s="41"/>
      <c r="AP263" s="46"/>
    </row>
    <row r="264" spans="1:42" ht="15.75" customHeight="1">
      <c r="A264" s="37"/>
      <c r="B264" s="38"/>
      <c r="C264" s="39"/>
      <c r="D264" s="39"/>
      <c r="E264" s="39"/>
      <c r="F264" s="39"/>
      <c r="G264" s="39"/>
      <c r="AC264" s="41"/>
      <c r="AP264" s="46"/>
    </row>
    <row r="265" spans="1:42" ht="15.75" customHeight="1">
      <c r="A265" s="37"/>
      <c r="B265" s="38"/>
      <c r="C265" s="39"/>
      <c r="D265" s="39"/>
      <c r="E265" s="39"/>
      <c r="F265" s="39"/>
      <c r="G265" s="39"/>
      <c r="AC265" s="41"/>
      <c r="AP265" s="46"/>
    </row>
    <row r="266" spans="1:42" ht="15.75" customHeight="1">
      <c r="A266" s="37"/>
      <c r="B266" s="38"/>
      <c r="C266" s="39"/>
      <c r="D266" s="39"/>
      <c r="E266" s="39"/>
      <c r="F266" s="39"/>
      <c r="G266" s="39"/>
      <c r="AC266" s="41"/>
      <c r="AP266" s="46"/>
    </row>
    <row r="267" spans="1:42" ht="15.75" customHeight="1">
      <c r="A267" s="37"/>
      <c r="B267" s="38"/>
      <c r="C267" s="39"/>
      <c r="D267" s="39"/>
      <c r="E267" s="39"/>
      <c r="F267" s="39"/>
      <c r="G267" s="39"/>
      <c r="AC267" s="41"/>
      <c r="AP267" s="46"/>
    </row>
    <row r="268" spans="1:42" ht="15.75" customHeight="1">
      <c r="A268" s="37"/>
      <c r="B268" s="38"/>
      <c r="C268" s="39"/>
      <c r="D268" s="39"/>
      <c r="E268" s="39"/>
      <c r="F268" s="39"/>
      <c r="G268" s="39"/>
      <c r="AC268" s="41"/>
      <c r="AP268" s="46"/>
    </row>
    <row r="269" spans="1:42" ht="15.75" customHeight="1">
      <c r="A269" s="37"/>
      <c r="B269" s="38"/>
      <c r="C269" s="39"/>
      <c r="D269" s="39"/>
      <c r="E269" s="39"/>
      <c r="F269" s="39"/>
      <c r="G269" s="39"/>
      <c r="AC269" s="41"/>
      <c r="AP269" s="46"/>
    </row>
    <row r="270" spans="1:42" ht="15.75" customHeight="1">
      <c r="A270" s="37"/>
      <c r="B270" s="38"/>
      <c r="C270" s="39"/>
      <c r="D270" s="39"/>
      <c r="E270" s="39"/>
      <c r="F270" s="39"/>
      <c r="G270" s="39"/>
      <c r="AC270" s="41"/>
      <c r="AP270" s="46"/>
    </row>
    <row r="271" spans="1:42" ht="15.75" customHeight="1">
      <c r="A271" s="37"/>
      <c r="B271" s="38"/>
      <c r="C271" s="39"/>
      <c r="D271" s="39"/>
      <c r="E271" s="39"/>
      <c r="F271" s="39"/>
      <c r="G271" s="39"/>
      <c r="AC271" s="41"/>
      <c r="AP271" s="46"/>
    </row>
    <row r="272" spans="1:42" ht="15.75" customHeight="1">
      <c r="A272" s="37"/>
      <c r="B272" s="38"/>
      <c r="C272" s="39"/>
      <c r="D272" s="39"/>
      <c r="E272" s="39"/>
      <c r="F272" s="39"/>
      <c r="G272" s="39"/>
      <c r="AC272" s="41"/>
      <c r="AP272" s="46"/>
    </row>
    <row r="273" spans="1:42" ht="15.75" customHeight="1">
      <c r="A273" s="37"/>
      <c r="B273" s="38"/>
      <c r="C273" s="39"/>
      <c r="D273" s="39"/>
      <c r="E273" s="39"/>
      <c r="F273" s="39"/>
      <c r="G273" s="39"/>
      <c r="AC273" s="41"/>
      <c r="AP273" s="46"/>
    </row>
    <row r="274" spans="1:42" ht="15.75" customHeight="1">
      <c r="A274" s="37"/>
      <c r="B274" s="38"/>
      <c r="C274" s="39"/>
      <c r="D274" s="39"/>
      <c r="E274" s="39"/>
      <c r="F274" s="39"/>
      <c r="G274" s="39"/>
      <c r="AC274" s="41"/>
      <c r="AP274" s="46"/>
    </row>
    <row r="275" spans="1:42" ht="15.75" customHeight="1">
      <c r="A275" s="37"/>
      <c r="B275" s="38"/>
      <c r="C275" s="39"/>
      <c r="D275" s="39"/>
      <c r="E275" s="39"/>
      <c r="F275" s="39"/>
      <c r="G275" s="39"/>
      <c r="AC275" s="41"/>
      <c r="AP275" s="46"/>
    </row>
    <row r="276" spans="1:42" ht="15.75" customHeight="1">
      <c r="A276" s="37"/>
      <c r="B276" s="38"/>
      <c r="C276" s="39"/>
      <c r="D276" s="39"/>
      <c r="E276" s="39"/>
      <c r="F276" s="39"/>
      <c r="G276" s="39"/>
      <c r="AC276" s="41"/>
      <c r="AP276" s="46"/>
    </row>
    <row r="277" spans="1:42" ht="15.75" customHeight="1">
      <c r="A277" s="37"/>
      <c r="B277" s="38"/>
      <c r="C277" s="39"/>
      <c r="D277" s="39"/>
      <c r="E277" s="39"/>
      <c r="F277" s="39"/>
      <c r="G277" s="39"/>
      <c r="AC277" s="41"/>
      <c r="AP277" s="46"/>
    </row>
    <row r="278" spans="1:42" ht="15.75" customHeight="1">
      <c r="A278" s="37"/>
      <c r="B278" s="38"/>
      <c r="C278" s="39"/>
      <c r="D278" s="39"/>
      <c r="E278" s="39"/>
      <c r="F278" s="39"/>
      <c r="G278" s="39"/>
      <c r="AC278" s="41"/>
      <c r="AP278" s="46"/>
    </row>
    <row r="279" spans="1:42" ht="15.75" customHeight="1">
      <c r="A279" s="37"/>
      <c r="B279" s="38"/>
      <c r="C279" s="39"/>
      <c r="D279" s="39"/>
      <c r="E279" s="39"/>
      <c r="F279" s="39"/>
      <c r="G279" s="39"/>
      <c r="AC279" s="41"/>
      <c r="AP279" s="46"/>
    </row>
    <row r="280" spans="1:42" ht="15.75" customHeight="1">
      <c r="A280" s="37"/>
      <c r="B280" s="38"/>
      <c r="C280" s="39"/>
      <c r="D280" s="39"/>
      <c r="E280" s="39"/>
      <c r="F280" s="39"/>
      <c r="G280" s="39"/>
      <c r="AC280" s="41"/>
      <c r="AP280" s="46"/>
    </row>
    <row r="281" spans="1:42" ht="15.75" customHeight="1">
      <c r="A281" s="37"/>
      <c r="B281" s="38"/>
      <c r="C281" s="39"/>
      <c r="D281" s="39"/>
      <c r="E281" s="39"/>
      <c r="F281" s="39"/>
      <c r="G281" s="39"/>
      <c r="AC281" s="41"/>
      <c r="AP281" s="46"/>
    </row>
    <row r="282" spans="1:42" ht="15.75" customHeight="1">
      <c r="A282" s="37"/>
      <c r="B282" s="38"/>
      <c r="C282" s="39"/>
      <c r="D282" s="39"/>
      <c r="E282" s="39"/>
      <c r="F282" s="39"/>
      <c r="G282" s="39"/>
      <c r="AC282" s="41"/>
      <c r="AP282" s="46"/>
    </row>
    <row r="283" spans="1:42" ht="15.75" customHeight="1">
      <c r="A283" s="37"/>
      <c r="B283" s="38"/>
      <c r="C283" s="39"/>
      <c r="D283" s="39"/>
      <c r="E283" s="39"/>
      <c r="F283" s="39"/>
      <c r="G283" s="39"/>
      <c r="AC283" s="41"/>
      <c r="AP283" s="46"/>
    </row>
    <row r="284" spans="1:42" ht="15.75" customHeight="1">
      <c r="A284" s="37"/>
      <c r="B284" s="38"/>
      <c r="C284" s="39"/>
      <c r="D284" s="39"/>
      <c r="E284" s="39"/>
      <c r="F284" s="39"/>
      <c r="G284" s="39"/>
      <c r="AC284" s="41"/>
      <c r="AP284" s="46"/>
    </row>
    <row r="285" spans="1:42" ht="15.75" customHeight="1">
      <c r="A285" s="37"/>
      <c r="B285" s="38"/>
      <c r="C285" s="39"/>
      <c r="D285" s="39"/>
      <c r="E285" s="39"/>
      <c r="F285" s="39"/>
      <c r="G285" s="39"/>
      <c r="AC285" s="41"/>
      <c r="AP285" s="46"/>
    </row>
    <row r="286" spans="1:42" ht="15.75" customHeight="1">
      <c r="A286" s="37"/>
      <c r="B286" s="38"/>
      <c r="C286" s="39"/>
      <c r="D286" s="39"/>
      <c r="E286" s="39"/>
      <c r="F286" s="39"/>
      <c r="G286" s="39"/>
      <c r="AC286" s="41"/>
      <c r="AP286" s="46"/>
    </row>
    <row r="287" spans="1:42" ht="15.75" customHeight="1">
      <c r="A287" s="37"/>
      <c r="B287" s="38"/>
      <c r="C287" s="39"/>
      <c r="D287" s="39"/>
      <c r="E287" s="39"/>
      <c r="F287" s="39"/>
      <c r="G287" s="39"/>
      <c r="AC287" s="41"/>
      <c r="AP287" s="46"/>
    </row>
    <row r="288" spans="1:42" ht="15.75" customHeight="1">
      <c r="A288" s="37"/>
      <c r="B288" s="38"/>
      <c r="C288" s="39"/>
      <c r="D288" s="39"/>
      <c r="E288" s="39"/>
      <c r="F288" s="39"/>
      <c r="G288" s="39"/>
      <c r="AC288" s="41"/>
      <c r="AP288" s="46"/>
    </row>
    <row r="289" spans="1:42" ht="15.75" customHeight="1">
      <c r="A289" s="37"/>
      <c r="B289" s="38"/>
      <c r="C289" s="39"/>
      <c r="D289" s="39"/>
      <c r="E289" s="39"/>
      <c r="F289" s="39"/>
      <c r="G289" s="39"/>
      <c r="AC289" s="41"/>
      <c r="AP289" s="46"/>
    </row>
    <row r="290" spans="1:42" ht="15.75" customHeight="1">
      <c r="A290" s="37"/>
      <c r="B290" s="38"/>
      <c r="C290" s="39"/>
      <c r="D290" s="39"/>
      <c r="E290" s="39"/>
      <c r="F290" s="39"/>
      <c r="G290" s="39"/>
      <c r="AC290" s="41"/>
      <c r="AP290" s="46"/>
    </row>
    <row r="291" spans="1:42" ht="15.75" customHeight="1">
      <c r="A291" s="37"/>
      <c r="B291" s="38"/>
      <c r="C291" s="39"/>
      <c r="D291" s="39"/>
      <c r="E291" s="39"/>
      <c r="F291" s="39"/>
      <c r="G291" s="39"/>
      <c r="AC291" s="41"/>
      <c r="AP291" s="46"/>
    </row>
    <row r="292" spans="1:42" ht="15.75" customHeight="1">
      <c r="A292" s="37"/>
      <c r="B292" s="38"/>
      <c r="C292" s="39"/>
      <c r="D292" s="39"/>
      <c r="E292" s="39"/>
      <c r="F292" s="39"/>
      <c r="G292" s="39"/>
      <c r="AC292" s="41"/>
      <c r="AP292" s="46"/>
    </row>
    <row r="293" spans="1:42" ht="15.75" customHeight="1">
      <c r="A293" s="37"/>
      <c r="B293" s="38"/>
      <c r="C293" s="39"/>
      <c r="D293" s="39"/>
      <c r="E293" s="39"/>
      <c r="F293" s="39"/>
      <c r="G293" s="39"/>
      <c r="AC293" s="41"/>
      <c r="AP293" s="46"/>
    </row>
    <row r="294" spans="1:42" ht="15.75" customHeight="1">
      <c r="A294" s="37"/>
      <c r="B294" s="38"/>
      <c r="C294" s="39"/>
      <c r="D294" s="39"/>
      <c r="E294" s="39"/>
      <c r="F294" s="39"/>
      <c r="G294" s="39"/>
      <c r="AC294" s="41"/>
      <c r="AP294" s="46"/>
    </row>
    <row r="295" spans="1:42" ht="15.75" customHeight="1">
      <c r="A295" s="37"/>
      <c r="B295" s="38"/>
      <c r="C295" s="39"/>
      <c r="D295" s="39"/>
      <c r="E295" s="39"/>
      <c r="F295" s="39"/>
      <c r="G295" s="39"/>
      <c r="AC295" s="41"/>
      <c r="AP295" s="46"/>
    </row>
    <row r="296" spans="1:42" ht="15.75" customHeight="1">
      <c r="A296" s="37"/>
      <c r="B296" s="38"/>
      <c r="C296" s="39"/>
      <c r="D296" s="39"/>
      <c r="E296" s="39"/>
      <c r="F296" s="39"/>
      <c r="G296" s="39"/>
      <c r="AC296" s="41"/>
      <c r="AP296" s="46"/>
    </row>
    <row r="297" spans="1:42" ht="15.75" customHeight="1">
      <c r="A297" s="37"/>
      <c r="B297" s="38"/>
      <c r="C297" s="39"/>
      <c r="D297" s="39"/>
      <c r="E297" s="39"/>
      <c r="F297" s="39"/>
      <c r="G297" s="39"/>
      <c r="AC297" s="41"/>
      <c r="AP297" s="46"/>
    </row>
    <row r="298" spans="1:42" ht="15.75" customHeight="1">
      <c r="A298" s="37"/>
      <c r="B298" s="38"/>
      <c r="C298" s="39"/>
      <c r="D298" s="39"/>
      <c r="E298" s="39"/>
      <c r="F298" s="39"/>
      <c r="G298" s="39"/>
      <c r="AC298" s="41"/>
      <c r="AP298" s="46"/>
    </row>
    <row r="299" spans="1:42" ht="15.75" customHeight="1">
      <c r="A299" s="37"/>
      <c r="B299" s="38"/>
      <c r="C299" s="39"/>
      <c r="D299" s="39"/>
      <c r="E299" s="39"/>
      <c r="F299" s="39"/>
      <c r="G299" s="39"/>
      <c r="AC299" s="41"/>
      <c r="AP299" s="46"/>
    </row>
    <row r="300" spans="1:42" ht="15.75" customHeight="1">
      <c r="A300" s="37"/>
      <c r="B300" s="38"/>
      <c r="C300" s="39"/>
      <c r="D300" s="39"/>
      <c r="E300" s="39"/>
      <c r="F300" s="39"/>
      <c r="G300" s="39"/>
      <c r="AC300" s="41"/>
      <c r="AP300" s="46"/>
    </row>
    <row r="301" spans="1:42" ht="15.75" customHeight="1">
      <c r="A301" s="37"/>
      <c r="B301" s="38"/>
      <c r="C301" s="39"/>
      <c r="D301" s="39"/>
      <c r="E301" s="39"/>
      <c r="F301" s="39"/>
      <c r="G301" s="39"/>
      <c r="AC301" s="41"/>
      <c r="AP301" s="46"/>
    </row>
    <row r="302" spans="1:42" ht="15.75" customHeight="1">
      <c r="A302" s="37"/>
      <c r="B302" s="38"/>
      <c r="C302" s="39"/>
      <c r="D302" s="39"/>
      <c r="E302" s="39"/>
      <c r="F302" s="39"/>
      <c r="G302" s="39"/>
      <c r="AC302" s="41"/>
      <c r="AP302" s="46"/>
    </row>
    <row r="303" spans="1:42" ht="15.75" customHeight="1">
      <c r="A303" s="37"/>
      <c r="B303" s="38"/>
      <c r="C303" s="39"/>
      <c r="D303" s="39"/>
      <c r="E303" s="39"/>
      <c r="F303" s="39"/>
      <c r="G303" s="39"/>
      <c r="AC303" s="41"/>
      <c r="AP303" s="46"/>
    </row>
    <row r="304" spans="1:42" ht="15.75" customHeight="1">
      <c r="A304" s="37"/>
      <c r="B304" s="38"/>
      <c r="C304" s="39"/>
      <c r="D304" s="39"/>
      <c r="E304" s="39"/>
      <c r="F304" s="39"/>
      <c r="G304" s="39"/>
      <c r="AC304" s="41"/>
      <c r="AP304" s="46"/>
    </row>
    <row r="305" spans="1:42" ht="15.75" customHeight="1">
      <c r="A305" s="37"/>
      <c r="B305" s="38"/>
      <c r="C305" s="39"/>
      <c r="D305" s="39"/>
      <c r="E305" s="39"/>
      <c r="F305" s="39"/>
      <c r="G305" s="39"/>
      <c r="AC305" s="41"/>
      <c r="AP305" s="46"/>
    </row>
    <row r="306" spans="1:42" ht="15.75" customHeight="1">
      <c r="A306" s="37"/>
      <c r="B306" s="38"/>
      <c r="C306" s="39"/>
      <c r="D306" s="39"/>
      <c r="E306" s="39"/>
      <c r="F306" s="39"/>
      <c r="G306" s="39"/>
      <c r="AC306" s="41"/>
      <c r="AP306" s="46"/>
    </row>
    <row r="307" spans="1:42" ht="15.75" customHeight="1">
      <c r="A307" s="37"/>
      <c r="B307" s="38"/>
      <c r="C307" s="39"/>
      <c r="D307" s="39"/>
      <c r="E307" s="39"/>
      <c r="F307" s="39"/>
      <c r="G307" s="39"/>
      <c r="AC307" s="41"/>
      <c r="AP307" s="46"/>
    </row>
    <row r="308" spans="1:42" ht="15.75" customHeight="1">
      <c r="A308" s="37"/>
      <c r="B308" s="38"/>
      <c r="C308" s="39"/>
      <c r="D308" s="39"/>
      <c r="E308" s="39"/>
      <c r="F308" s="39"/>
      <c r="G308" s="39"/>
      <c r="AC308" s="41"/>
      <c r="AP308" s="46"/>
    </row>
    <row r="309" spans="1:42" ht="15.75" customHeight="1">
      <c r="A309" s="37"/>
      <c r="B309" s="38"/>
      <c r="C309" s="39"/>
      <c r="D309" s="39"/>
      <c r="E309" s="39"/>
      <c r="F309" s="39"/>
      <c r="G309" s="39"/>
      <c r="AC309" s="41"/>
      <c r="AP309" s="46"/>
    </row>
    <row r="310" spans="1:42" ht="15.75" customHeight="1">
      <c r="A310" s="37"/>
      <c r="B310" s="38"/>
      <c r="C310" s="39"/>
      <c r="D310" s="39"/>
      <c r="E310" s="39"/>
      <c r="F310" s="39"/>
      <c r="G310" s="39"/>
      <c r="AC310" s="41"/>
      <c r="AP310" s="46"/>
    </row>
    <row r="311" spans="1:42" ht="15.75" customHeight="1">
      <c r="A311" s="37"/>
      <c r="B311" s="38"/>
      <c r="C311" s="39"/>
      <c r="D311" s="39"/>
      <c r="E311" s="39"/>
      <c r="F311" s="39"/>
      <c r="G311" s="39"/>
      <c r="AC311" s="41"/>
      <c r="AP311" s="46"/>
    </row>
    <row r="312" spans="1:42" ht="15.75" customHeight="1">
      <c r="A312" s="37"/>
      <c r="B312" s="38"/>
      <c r="C312" s="39"/>
      <c r="D312" s="39"/>
      <c r="E312" s="39"/>
      <c r="F312" s="39"/>
      <c r="G312" s="39"/>
      <c r="AC312" s="41"/>
      <c r="AP312" s="46"/>
    </row>
    <row r="313" spans="1:42" ht="15.75" customHeight="1">
      <c r="A313" s="37"/>
      <c r="B313" s="38"/>
      <c r="C313" s="39"/>
      <c r="D313" s="39"/>
      <c r="E313" s="39"/>
      <c r="F313" s="39"/>
      <c r="G313" s="39"/>
      <c r="AC313" s="41"/>
      <c r="AP313" s="46"/>
    </row>
    <row r="314" spans="1:42" ht="15.75" customHeight="1">
      <c r="A314" s="37"/>
      <c r="B314" s="38"/>
      <c r="C314" s="39"/>
      <c r="D314" s="39"/>
      <c r="E314" s="39"/>
      <c r="F314" s="39"/>
      <c r="G314" s="39"/>
      <c r="AC314" s="41"/>
      <c r="AP314" s="46"/>
    </row>
    <row r="315" spans="1:42" ht="15.75" customHeight="1">
      <c r="A315" s="37"/>
      <c r="B315" s="38"/>
      <c r="C315" s="39"/>
      <c r="D315" s="39"/>
      <c r="E315" s="39"/>
      <c r="F315" s="39"/>
      <c r="G315" s="39"/>
      <c r="AC315" s="41"/>
      <c r="AP315" s="46"/>
    </row>
    <row r="316" spans="1:42" ht="15.75" customHeight="1">
      <c r="A316" s="37"/>
      <c r="B316" s="38"/>
      <c r="C316" s="39"/>
      <c r="D316" s="39"/>
      <c r="E316" s="39"/>
      <c r="F316" s="39"/>
      <c r="G316" s="39"/>
      <c r="AC316" s="41"/>
      <c r="AP316" s="46"/>
    </row>
    <row r="317" spans="1:42" ht="15.75" customHeight="1">
      <c r="A317" s="37"/>
      <c r="B317" s="38"/>
      <c r="C317" s="39"/>
      <c r="D317" s="39"/>
      <c r="E317" s="39"/>
      <c r="F317" s="39"/>
      <c r="G317" s="39"/>
      <c r="AC317" s="41"/>
      <c r="AP317" s="46"/>
    </row>
    <row r="318" spans="1:42" ht="15.75" customHeight="1">
      <c r="A318" s="37"/>
      <c r="B318" s="38"/>
      <c r="C318" s="39"/>
      <c r="D318" s="39"/>
      <c r="E318" s="39"/>
      <c r="F318" s="39"/>
      <c r="G318" s="39"/>
      <c r="AC318" s="41"/>
      <c r="AP318" s="46"/>
    </row>
    <row r="319" spans="1:42" ht="15.75" customHeight="1">
      <c r="A319" s="37"/>
      <c r="B319" s="38"/>
      <c r="C319" s="39"/>
      <c r="D319" s="39"/>
      <c r="E319" s="39"/>
      <c r="F319" s="39"/>
      <c r="G319" s="39"/>
      <c r="AC319" s="41"/>
      <c r="AP319" s="46"/>
    </row>
    <row r="320" spans="1:42" ht="15.75" customHeight="1">
      <c r="A320" s="37"/>
      <c r="B320" s="38"/>
      <c r="C320" s="39"/>
      <c r="D320" s="39"/>
      <c r="E320" s="39"/>
      <c r="F320" s="39"/>
      <c r="G320" s="39"/>
      <c r="AC320" s="41"/>
      <c r="AP320" s="46"/>
    </row>
    <row r="321" spans="1:42" ht="15.75" customHeight="1">
      <c r="A321" s="37"/>
      <c r="B321" s="38"/>
      <c r="C321" s="39"/>
      <c r="D321" s="39"/>
      <c r="E321" s="39"/>
      <c r="F321" s="39"/>
      <c r="G321" s="39"/>
      <c r="AC321" s="41"/>
      <c r="AP321" s="46"/>
    </row>
    <row r="322" spans="1:42" ht="15.75" customHeight="1">
      <c r="A322" s="37"/>
      <c r="B322" s="38"/>
      <c r="C322" s="39"/>
      <c r="D322" s="39"/>
      <c r="E322" s="39"/>
      <c r="F322" s="39"/>
      <c r="G322" s="39"/>
      <c r="AC322" s="41"/>
      <c r="AP322" s="46"/>
    </row>
    <row r="323" spans="1:42" ht="15.75" customHeight="1">
      <c r="A323" s="37"/>
      <c r="B323" s="38"/>
      <c r="C323" s="39"/>
      <c r="D323" s="39"/>
      <c r="E323" s="39"/>
      <c r="F323" s="39"/>
      <c r="G323" s="39"/>
      <c r="AC323" s="41"/>
      <c r="AP323" s="46"/>
    </row>
    <row r="324" spans="1:42" ht="15.75" customHeight="1">
      <c r="A324" s="37"/>
      <c r="B324" s="38"/>
      <c r="C324" s="39"/>
      <c r="D324" s="39"/>
      <c r="E324" s="39"/>
      <c r="F324" s="39"/>
      <c r="G324" s="39"/>
      <c r="AC324" s="41"/>
      <c r="AP324" s="46"/>
    </row>
    <row r="325" spans="1:42" ht="15.75" customHeight="1">
      <c r="A325" s="37"/>
      <c r="B325" s="38"/>
      <c r="C325" s="39"/>
      <c r="D325" s="39"/>
      <c r="E325" s="39"/>
      <c r="F325" s="39"/>
      <c r="G325" s="39"/>
      <c r="AC325" s="41"/>
      <c r="AP325" s="46"/>
    </row>
    <row r="326" spans="1:42" ht="15.75" customHeight="1">
      <c r="A326" s="37"/>
      <c r="B326" s="38"/>
      <c r="C326" s="39"/>
      <c r="D326" s="39"/>
      <c r="E326" s="39"/>
      <c r="F326" s="39"/>
      <c r="G326" s="39"/>
      <c r="AC326" s="41"/>
      <c r="AP326" s="46"/>
    </row>
    <row r="327" spans="1:42" ht="15.75" customHeight="1">
      <c r="A327" s="37"/>
      <c r="B327" s="38"/>
      <c r="C327" s="39"/>
      <c r="D327" s="39"/>
      <c r="E327" s="39"/>
      <c r="F327" s="39"/>
      <c r="G327" s="39"/>
      <c r="AC327" s="41"/>
      <c r="AP327" s="46"/>
    </row>
    <row r="328" spans="1:42" ht="15.75" customHeight="1">
      <c r="A328" s="37"/>
      <c r="B328" s="38"/>
      <c r="C328" s="39"/>
      <c r="D328" s="39"/>
      <c r="E328" s="39"/>
      <c r="F328" s="39"/>
      <c r="G328" s="39"/>
      <c r="AC328" s="41"/>
      <c r="AP328" s="46"/>
    </row>
    <row r="329" spans="1:42" ht="15.75" customHeight="1">
      <c r="A329" s="37"/>
      <c r="B329" s="38"/>
      <c r="C329" s="39"/>
      <c r="D329" s="39"/>
      <c r="E329" s="39"/>
      <c r="F329" s="39"/>
      <c r="G329" s="39"/>
      <c r="AC329" s="41"/>
      <c r="AP329" s="46"/>
    </row>
    <row r="330" spans="1:42" ht="15.75" customHeight="1">
      <c r="A330" s="37"/>
      <c r="B330" s="38"/>
      <c r="C330" s="39"/>
      <c r="D330" s="39"/>
      <c r="E330" s="39"/>
      <c r="F330" s="39"/>
      <c r="G330" s="39"/>
      <c r="AC330" s="41"/>
      <c r="AP330" s="46"/>
    </row>
    <row r="331" spans="1:42" ht="15.75" customHeight="1">
      <c r="A331" s="37"/>
      <c r="B331" s="38"/>
      <c r="C331" s="39"/>
      <c r="D331" s="39"/>
      <c r="E331" s="39"/>
      <c r="F331" s="39"/>
      <c r="G331" s="39"/>
      <c r="AC331" s="41"/>
      <c r="AP331" s="46"/>
    </row>
    <row r="332" spans="1:42" ht="15.75" customHeight="1">
      <c r="A332" s="37"/>
      <c r="B332" s="38"/>
      <c r="C332" s="39"/>
      <c r="D332" s="39"/>
      <c r="E332" s="39"/>
      <c r="F332" s="39"/>
      <c r="G332" s="39"/>
      <c r="AC332" s="41"/>
      <c r="AP332" s="46"/>
    </row>
    <row r="333" spans="1:42" ht="15.75" customHeight="1">
      <c r="A333" s="37"/>
      <c r="B333" s="38"/>
      <c r="C333" s="39"/>
      <c r="D333" s="39"/>
      <c r="E333" s="39"/>
      <c r="F333" s="39"/>
      <c r="G333" s="39"/>
      <c r="AC333" s="41"/>
      <c r="AP333" s="46"/>
    </row>
    <row r="334" spans="1:42" ht="15.75" customHeight="1">
      <c r="A334" s="37"/>
      <c r="B334" s="38"/>
      <c r="C334" s="39"/>
      <c r="D334" s="39"/>
      <c r="E334" s="39"/>
      <c r="F334" s="39"/>
      <c r="G334" s="39"/>
      <c r="AC334" s="41"/>
      <c r="AP334" s="46"/>
    </row>
    <row r="335" spans="1:42" ht="15.75" customHeight="1">
      <c r="A335" s="37"/>
      <c r="B335" s="38"/>
      <c r="C335" s="39"/>
      <c r="D335" s="39"/>
      <c r="E335" s="39"/>
      <c r="F335" s="39"/>
      <c r="G335" s="39"/>
      <c r="AC335" s="41"/>
      <c r="AP335" s="46"/>
    </row>
    <row r="336" spans="1:42" ht="15.75" customHeight="1">
      <c r="A336" s="37"/>
      <c r="B336" s="38"/>
      <c r="C336" s="39"/>
      <c r="D336" s="39"/>
      <c r="E336" s="39"/>
      <c r="F336" s="39"/>
      <c r="G336" s="39"/>
      <c r="AC336" s="41"/>
      <c r="AP336" s="46"/>
    </row>
    <row r="337" spans="1:42" ht="15.75" customHeight="1">
      <c r="A337" s="37"/>
      <c r="B337" s="38"/>
      <c r="C337" s="39"/>
      <c r="D337" s="39"/>
      <c r="E337" s="39"/>
      <c r="F337" s="39"/>
      <c r="G337" s="39"/>
      <c r="AC337" s="41"/>
      <c r="AP337" s="46"/>
    </row>
    <row r="338" spans="1:42" ht="15.75" customHeight="1">
      <c r="A338" s="37"/>
      <c r="B338" s="38"/>
      <c r="C338" s="39"/>
      <c r="D338" s="39"/>
      <c r="E338" s="39"/>
      <c r="F338" s="39"/>
      <c r="G338" s="39"/>
      <c r="AC338" s="41"/>
      <c r="AP338" s="46"/>
    </row>
    <row r="339" spans="1:42" ht="15.75" customHeight="1">
      <c r="A339" s="37"/>
      <c r="B339" s="38"/>
      <c r="C339" s="39"/>
      <c r="D339" s="39"/>
      <c r="E339" s="39"/>
      <c r="F339" s="39"/>
      <c r="G339" s="39"/>
      <c r="AC339" s="41"/>
      <c r="AP339" s="46"/>
    </row>
    <row r="340" spans="1:42" ht="15.75" customHeight="1">
      <c r="A340" s="37"/>
      <c r="B340" s="38"/>
      <c r="C340" s="39"/>
      <c r="D340" s="39"/>
      <c r="E340" s="39"/>
      <c r="F340" s="39"/>
      <c r="G340" s="39"/>
      <c r="AC340" s="41"/>
      <c r="AP340" s="46"/>
    </row>
    <row r="341" spans="1:42" ht="15.75" customHeight="1">
      <c r="A341" s="37"/>
      <c r="B341" s="38"/>
      <c r="C341" s="39"/>
      <c r="D341" s="39"/>
      <c r="E341" s="39"/>
      <c r="F341" s="39"/>
      <c r="G341" s="39"/>
      <c r="AC341" s="41"/>
      <c r="AP341" s="46"/>
    </row>
    <row r="342" spans="1:42" ht="15.75" customHeight="1">
      <c r="A342" s="37"/>
      <c r="B342" s="38"/>
      <c r="C342" s="39"/>
      <c r="D342" s="39"/>
      <c r="E342" s="39"/>
      <c r="F342" s="39"/>
      <c r="G342" s="39"/>
      <c r="AC342" s="41"/>
      <c r="AP342" s="46"/>
    </row>
    <row r="343" spans="1:42" ht="15.75" customHeight="1">
      <c r="A343" s="37"/>
      <c r="B343" s="38"/>
      <c r="C343" s="39"/>
      <c r="D343" s="39"/>
      <c r="E343" s="39"/>
      <c r="F343" s="39"/>
      <c r="G343" s="39"/>
      <c r="AC343" s="41"/>
      <c r="AP343" s="46"/>
    </row>
    <row r="344" spans="1:42" ht="15.75" customHeight="1">
      <c r="A344" s="37"/>
      <c r="B344" s="38"/>
      <c r="C344" s="39"/>
      <c r="D344" s="39"/>
      <c r="E344" s="39"/>
      <c r="F344" s="39"/>
      <c r="G344" s="39"/>
      <c r="AC344" s="41"/>
      <c r="AP344" s="46"/>
    </row>
    <row r="345" spans="1:42" ht="15.75" customHeight="1">
      <c r="A345" s="37"/>
      <c r="B345" s="38"/>
      <c r="C345" s="39"/>
      <c r="D345" s="39"/>
      <c r="E345" s="39"/>
      <c r="F345" s="39"/>
      <c r="G345" s="39"/>
      <c r="AC345" s="41"/>
      <c r="AP345" s="46"/>
    </row>
    <row r="346" spans="1:42" ht="15.75" customHeight="1">
      <c r="A346" s="37"/>
      <c r="B346" s="38"/>
      <c r="C346" s="39"/>
      <c r="D346" s="39"/>
      <c r="E346" s="39"/>
      <c r="F346" s="39"/>
      <c r="G346" s="39"/>
      <c r="AC346" s="41"/>
      <c r="AP346" s="46"/>
    </row>
    <row r="347" spans="1:42" ht="15.75" customHeight="1">
      <c r="A347" s="37"/>
      <c r="B347" s="38"/>
      <c r="C347" s="39"/>
      <c r="D347" s="39"/>
      <c r="E347" s="39"/>
      <c r="F347" s="39"/>
      <c r="G347" s="39"/>
      <c r="AC347" s="41"/>
      <c r="AP347" s="46"/>
    </row>
    <row r="348" spans="1:42" ht="15.75" customHeight="1">
      <c r="A348" s="37"/>
      <c r="B348" s="38"/>
      <c r="C348" s="39"/>
      <c r="D348" s="39"/>
      <c r="E348" s="39"/>
      <c r="F348" s="39"/>
      <c r="G348" s="39"/>
      <c r="AC348" s="41"/>
      <c r="AP348" s="46"/>
    </row>
    <row r="349" spans="1:42" ht="15.75" customHeight="1">
      <c r="A349" s="37"/>
      <c r="B349" s="38"/>
      <c r="C349" s="39"/>
      <c r="D349" s="39"/>
      <c r="E349" s="39"/>
      <c r="F349" s="39"/>
      <c r="G349" s="39"/>
      <c r="AC349" s="41"/>
      <c r="AP349" s="46"/>
    </row>
    <row r="350" spans="1:42" ht="15.75" customHeight="1">
      <c r="A350" s="37"/>
      <c r="B350" s="38"/>
      <c r="C350" s="39"/>
      <c r="D350" s="39"/>
      <c r="E350" s="39"/>
      <c r="F350" s="39"/>
      <c r="G350" s="39"/>
      <c r="AC350" s="41"/>
      <c r="AP350" s="46"/>
    </row>
    <row r="351" spans="1:42" ht="15.75" customHeight="1">
      <c r="A351" s="37"/>
      <c r="B351" s="38"/>
      <c r="C351" s="39"/>
      <c r="D351" s="39"/>
      <c r="E351" s="39"/>
      <c r="F351" s="39"/>
      <c r="G351" s="39"/>
      <c r="AC351" s="41"/>
      <c r="AP351" s="46"/>
    </row>
    <row r="352" spans="1:42" ht="15.75" customHeight="1">
      <c r="A352" s="37"/>
      <c r="B352" s="38"/>
      <c r="C352" s="39"/>
      <c r="D352" s="39"/>
      <c r="E352" s="39"/>
      <c r="F352" s="39"/>
      <c r="G352" s="39"/>
      <c r="AC352" s="41"/>
      <c r="AP352" s="46"/>
    </row>
    <row r="353" spans="1:42" ht="15.75" customHeight="1">
      <c r="A353" s="37"/>
      <c r="B353" s="38"/>
      <c r="C353" s="39"/>
      <c r="D353" s="39"/>
      <c r="E353" s="39"/>
      <c r="F353" s="39"/>
      <c r="G353" s="39"/>
      <c r="AC353" s="41"/>
      <c r="AP353" s="46"/>
    </row>
    <row r="354" spans="1:42" ht="15.75" customHeight="1">
      <c r="A354" s="37"/>
      <c r="B354" s="38"/>
      <c r="C354" s="39"/>
      <c r="D354" s="39"/>
      <c r="E354" s="39"/>
      <c r="F354" s="39"/>
      <c r="G354" s="39"/>
      <c r="AC354" s="41"/>
      <c r="AP354" s="46"/>
    </row>
    <row r="355" spans="1:42" ht="15.75" customHeight="1">
      <c r="A355" s="37"/>
      <c r="B355" s="38"/>
      <c r="C355" s="39"/>
      <c r="D355" s="39"/>
      <c r="E355" s="39"/>
      <c r="F355" s="39"/>
      <c r="G355" s="39"/>
      <c r="AC355" s="41"/>
      <c r="AP355" s="46"/>
    </row>
    <row r="356" spans="1:42" ht="15.75" customHeight="1">
      <c r="A356" s="37"/>
      <c r="B356" s="38"/>
      <c r="C356" s="39"/>
      <c r="D356" s="39"/>
      <c r="E356" s="39"/>
      <c r="F356" s="39"/>
      <c r="G356" s="39"/>
      <c r="AC356" s="41"/>
      <c r="AP356" s="46"/>
    </row>
    <row r="357" spans="1:42" ht="15.75" customHeight="1">
      <c r="A357" s="37"/>
      <c r="B357" s="38"/>
      <c r="C357" s="39"/>
      <c r="D357" s="39"/>
      <c r="E357" s="39"/>
      <c r="F357" s="39"/>
      <c r="G357" s="39"/>
      <c r="AC357" s="41"/>
      <c r="AP357" s="46"/>
    </row>
    <row r="358" spans="1:42" ht="15.75" customHeight="1">
      <c r="A358" s="37"/>
      <c r="B358" s="38"/>
      <c r="C358" s="39"/>
      <c r="D358" s="39"/>
      <c r="E358" s="39"/>
      <c r="F358" s="39"/>
      <c r="G358" s="39"/>
      <c r="AC358" s="41"/>
      <c r="AP358" s="46"/>
    </row>
    <row r="359" spans="1:42" ht="15.75" customHeight="1">
      <c r="A359" s="37"/>
      <c r="B359" s="38"/>
      <c r="C359" s="39"/>
      <c r="D359" s="39"/>
      <c r="E359" s="39"/>
      <c r="F359" s="39"/>
      <c r="G359" s="39"/>
      <c r="AC359" s="41"/>
      <c r="AP359" s="46"/>
    </row>
    <row r="360" spans="1:42" ht="15.75" customHeight="1">
      <c r="A360" s="37"/>
      <c r="B360" s="38"/>
      <c r="C360" s="39"/>
      <c r="D360" s="39"/>
      <c r="E360" s="39"/>
      <c r="F360" s="39"/>
      <c r="G360" s="39"/>
      <c r="AC360" s="41"/>
      <c r="AP360" s="46"/>
    </row>
    <row r="361" spans="1:42" ht="15.75" customHeight="1">
      <c r="A361" s="37"/>
      <c r="B361" s="38"/>
      <c r="C361" s="39"/>
      <c r="D361" s="39"/>
      <c r="E361" s="39"/>
      <c r="F361" s="39"/>
      <c r="G361" s="39"/>
      <c r="AC361" s="41"/>
      <c r="AP361" s="46"/>
    </row>
    <row r="362" spans="1:42" ht="15.75" customHeight="1">
      <c r="A362" s="37"/>
      <c r="B362" s="38"/>
      <c r="C362" s="39"/>
      <c r="D362" s="39"/>
      <c r="E362" s="39"/>
      <c r="F362" s="39"/>
      <c r="G362" s="39"/>
      <c r="AC362" s="41"/>
      <c r="AP362" s="46"/>
    </row>
    <row r="363" spans="1:42" ht="15.75" customHeight="1">
      <c r="A363" s="37"/>
      <c r="B363" s="38"/>
      <c r="C363" s="39"/>
      <c r="D363" s="39"/>
      <c r="E363" s="39"/>
      <c r="F363" s="39"/>
      <c r="G363" s="39"/>
      <c r="AC363" s="41"/>
      <c r="AP363" s="46"/>
    </row>
    <row r="364" spans="1:42" ht="15.75" customHeight="1">
      <c r="A364" s="37"/>
      <c r="B364" s="38"/>
      <c r="C364" s="39"/>
      <c r="D364" s="39"/>
      <c r="E364" s="39"/>
      <c r="F364" s="39"/>
      <c r="G364" s="39"/>
      <c r="AC364" s="41"/>
      <c r="AP364" s="46"/>
    </row>
    <row r="365" spans="1:42" ht="15.75" customHeight="1">
      <c r="A365" s="37"/>
      <c r="B365" s="38"/>
      <c r="C365" s="39"/>
      <c r="D365" s="39"/>
      <c r="E365" s="39"/>
      <c r="F365" s="39"/>
      <c r="G365" s="39"/>
      <c r="AC365" s="41"/>
      <c r="AP365" s="46"/>
    </row>
    <row r="366" spans="1:42" ht="15.75" customHeight="1">
      <c r="A366" s="37"/>
      <c r="B366" s="38"/>
      <c r="C366" s="39"/>
      <c r="D366" s="39"/>
      <c r="E366" s="39"/>
      <c r="F366" s="39"/>
      <c r="G366" s="39"/>
      <c r="AC366" s="41"/>
      <c r="AP366" s="46"/>
    </row>
    <row r="367" spans="1:42" ht="15.75" customHeight="1">
      <c r="A367" s="37"/>
      <c r="B367" s="38"/>
      <c r="C367" s="39"/>
      <c r="D367" s="39"/>
      <c r="E367" s="39"/>
      <c r="F367" s="39"/>
      <c r="G367" s="39"/>
      <c r="AC367" s="41"/>
      <c r="AP367" s="46"/>
    </row>
    <row r="368" spans="1:42" ht="15.75" customHeight="1">
      <c r="A368" s="37"/>
      <c r="B368" s="38"/>
      <c r="C368" s="39"/>
      <c r="D368" s="39"/>
      <c r="E368" s="39"/>
      <c r="F368" s="39"/>
      <c r="G368" s="39"/>
      <c r="AC368" s="41"/>
      <c r="AP368" s="46"/>
    </row>
    <row r="369" spans="1:42" ht="15.75" customHeight="1">
      <c r="A369" s="37"/>
      <c r="B369" s="38"/>
      <c r="C369" s="39"/>
      <c r="D369" s="39"/>
      <c r="E369" s="39"/>
      <c r="F369" s="39"/>
      <c r="G369" s="39"/>
      <c r="AC369" s="41"/>
      <c r="AP369" s="46"/>
    </row>
    <row r="370" spans="1:42" ht="15.75" customHeight="1">
      <c r="A370" s="37"/>
      <c r="B370" s="38"/>
      <c r="C370" s="39"/>
      <c r="D370" s="39"/>
      <c r="E370" s="39"/>
      <c r="F370" s="39"/>
      <c r="G370" s="39"/>
      <c r="AC370" s="41"/>
      <c r="AP370" s="46"/>
    </row>
    <row r="371" spans="1:42" ht="15.75" customHeight="1">
      <c r="A371" s="37"/>
      <c r="B371" s="38"/>
      <c r="C371" s="39"/>
      <c r="D371" s="39"/>
      <c r="E371" s="39"/>
      <c r="F371" s="39"/>
      <c r="G371" s="39"/>
      <c r="AC371" s="41"/>
      <c r="AP371" s="46"/>
    </row>
    <row r="372" spans="1:42" ht="15.75" customHeight="1">
      <c r="A372" s="37"/>
      <c r="B372" s="38"/>
      <c r="C372" s="39"/>
      <c r="D372" s="39"/>
      <c r="E372" s="39"/>
      <c r="F372" s="39"/>
      <c r="G372" s="39"/>
      <c r="AC372" s="41"/>
      <c r="AP372" s="46"/>
    </row>
    <row r="373" spans="1:42" ht="15.75" customHeight="1">
      <c r="A373" s="37"/>
      <c r="B373" s="38"/>
      <c r="C373" s="39"/>
      <c r="D373" s="39"/>
      <c r="E373" s="39"/>
      <c r="F373" s="39"/>
      <c r="G373" s="39"/>
      <c r="AC373" s="41"/>
      <c r="AP373" s="46"/>
    </row>
    <row r="374" spans="1:42" ht="15.75" customHeight="1">
      <c r="A374" s="37"/>
      <c r="B374" s="38"/>
      <c r="C374" s="39"/>
      <c r="D374" s="39"/>
      <c r="E374" s="39"/>
      <c r="F374" s="39"/>
      <c r="G374" s="39"/>
      <c r="AC374" s="41"/>
      <c r="AP374" s="46"/>
    </row>
    <row r="375" spans="1:42" ht="15.75" customHeight="1">
      <c r="A375" s="37"/>
      <c r="B375" s="38"/>
      <c r="C375" s="39"/>
      <c r="D375" s="39"/>
      <c r="E375" s="39"/>
      <c r="F375" s="39"/>
      <c r="G375" s="39"/>
      <c r="AC375" s="41"/>
      <c r="AP375" s="46"/>
    </row>
    <row r="376" spans="1:42" ht="15.75" customHeight="1">
      <c r="A376" s="37"/>
      <c r="B376" s="38"/>
      <c r="C376" s="39"/>
      <c r="D376" s="39"/>
      <c r="E376" s="39"/>
      <c r="F376" s="39"/>
      <c r="G376" s="39"/>
      <c r="AC376" s="41"/>
      <c r="AP376" s="46"/>
    </row>
    <row r="377" spans="1:42" ht="15.75" customHeight="1">
      <c r="A377" s="37"/>
      <c r="B377" s="38"/>
      <c r="C377" s="39"/>
      <c r="D377" s="39"/>
      <c r="E377" s="39"/>
      <c r="F377" s="39"/>
      <c r="G377" s="39"/>
      <c r="AC377" s="41"/>
      <c r="AP377" s="46"/>
    </row>
    <row r="378" spans="1:42" ht="15.75" customHeight="1">
      <c r="A378" s="37"/>
      <c r="B378" s="38"/>
      <c r="C378" s="39"/>
      <c r="D378" s="39"/>
      <c r="E378" s="39"/>
      <c r="F378" s="39"/>
      <c r="G378" s="39"/>
      <c r="AC378" s="41"/>
      <c r="AP378" s="46"/>
    </row>
    <row r="379" spans="1:42" ht="15.75" customHeight="1">
      <c r="A379" s="37"/>
      <c r="B379" s="38"/>
      <c r="C379" s="39"/>
      <c r="D379" s="39"/>
      <c r="E379" s="39"/>
      <c r="F379" s="39"/>
      <c r="G379" s="39"/>
      <c r="AC379" s="41"/>
      <c r="AP379" s="46"/>
    </row>
    <row r="380" spans="1:42" ht="15.75" customHeight="1">
      <c r="A380" s="37"/>
      <c r="B380" s="38"/>
      <c r="C380" s="39"/>
      <c r="D380" s="39"/>
      <c r="E380" s="39"/>
      <c r="F380" s="39"/>
      <c r="G380" s="39"/>
      <c r="AC380" s="41"/>
      <c r="AP380" s="46"/>
    </row>
    <row r="381" spans="1:42" ht="15.75" customHeight="1">
      <c r="A381" s="37"/>
      <c r="B381" s="38"/>
      <c r="C381" s="39"/>
      <c r="D381" s="39"/>
      <c r="E381" s="39"/>
      <c r="F381" s="39"/>
      <c r="G381" s="39"/>
      <c r="AC381" s="41"/>
      <c r="AP381" s="46"/>
    </row>
    <row r="382" spans="1:42" ht="15.75" customHeight="1">
      <c r="A382" s="37"/>
      <c r="B382" s="38"/>
      <c r="C382" s="39"/>
      <c r="D382" s="39"/>
      <c r="E382" s="39"/>
      <c r="F382" s="39"/>
      <c r="G382" s="39"/>
      <c r="AC382" s="41"/>
      <c r="AP382" s="46"/>
    </row>
    <row r="383" spans="1:42" ht="15.75" customHeight="1">
      <c r="A383" s="37"/>
      <c r="B383" s="38"/>
      <c r="C383" s="39"/>
      <c r="D383" s="39"/>
      <c r="E383" s="39"/>
      <c r="F383" s="39"/>
      <c r="G383" s="39"/>
      <c r="AC383" s="41"/>
      <c r="AP383" s="46"/>
    </row>
    <row r="384" spans="1:42" ht="15.75" customHeight="1">
      <c r="A384" s="37"/>
      <c r="B384" s="38"/>
      <c r="C384" s="39"/>
      <c r="D384" s="39"/>
      <c r="E384" s="39"/>
      <c r="F384" s="39"/>
      <c r="G384" s="39"/>
      <c r="AC384" s="41"/>
      <c r="AP384" s="46"/>
    </row>
    <row r="385" spans="1:42" ht="15.75" customHeight="1">
      <c r="A385" s="37"/>
      <c r="B385" s="38"/>
      <c r="C385" s="39"/>
      <c r="D385" s="39"/>
      <c r="E385" s="39"/>
      <c r="F385" s="39"/>
      <c r="G385" s="39"/>
      <c r="AC385" s="41"/>
      <c r="AP385" s="46"/>
    </row>
    <row r="386" spans="1:42" ht="15.75" customHeight="1">
      <c r="A386" s="37"/>
      <c r="B386" s="38"/>
      <c r="C386" s="39"/>
      <c r="D386" s="39"/>
      <c r="E386" s="39"/>
      <c r="F386" s="39"/>
      <c r="G386" s="39"/>
      <c r="AC386" s="41"/>
      <c r="AP386" s="46"/>
    </row>
    <row r="387" spans="1:42" ht="15.75" customHeight="1">
      <c r="A387" s="37"/>
      <c r="B387" s="38"/>
      <c r="C387" s="39"/>
      <c r="D387" s="39"/>
      <c r="E387" s="39"/>
      <c r="F387" s="39"/>
      <c r="G387" s="39"/>
      <c r="AC387" s="41"/>
      <c r="AP387" s="46"/>
    </row>
    <row r="388" spans="1:42" ht="15.75" customHeight="1">
      <c r="A388" s="37"/>
      <c r="B388" s="38"/>
      <c r="C388" s="39"/>
      <c r="D388" s="39"/>
      <c r="E388" s="39"/>
      <c r="F388" s="39"/>
      <c r="G388" s="39"/>
      <c r="AC388" s="41"/>
      <c r="AP388" s="46"/>
    </row>
    <row r="389" spans="1:42" ht="15.75" customHeight="1">
      <c r="A389" s="37"/>
      <c r="B389" s="38"/>
      <c r="C389" s="39"/>
      <c r="D389" s="39"/>
      <c r="E389" s="39"/>
      <c r="F389" s="39"/>
      <c r="G389" s="39"/>
      <c r="AC389" s="41"/>
      <c r="AP389" s="46"/>
    </row>
    <row r="390" spans="1:42" ht="15.75" customHeight="1">
      <c r="A390" s="37"/>
      <c r="B390" s="38"/>
      <c r="C390" s="39"/>
      <c r="D390" s="39"/>
      <c r="E390" s="39"/>
      <c r="F390" s="39"/>
      <c r="G390" s="39"/>
      <c r="AC390" s="41"/>
      <c r="AP390" s="46"/>
    </row>
    <row r="391" spans="1:42" ht="15.75" customHeight="1">
      <c r="A391" s="37"/>
      <c r="B391" s="38"/>
      <c r="C391" s="39"/>
      <c r="D391" s="39"/>
      <c r="E391" s="39"/>
      <c r="F391" s="39"/>
      <c r="G391" s="39"/>
      <c r="AC391" s="41"/>
      <c r="AP391" s="46"/>
    </row>
    <row r="392" spans="1:42" ht="15.75" customHeight="1">
      <c r="A392" s="37"/>
      <c r="B392" s="38"/>
      <c r="C392" s="39"/>
      <c r="D392" s="39"/>
      <c r="E392" s="39"/>
      <c r="F392" s="39"/>
      <c r="G392" s="39"/>
      <c r="AC392" s="41"/>
      <c r="AP392" s="46"/>
    </row>
    <row r="393" spans="1:42" ht="15.75" customHeight="1">
      <c r="A393" s="37"/>
      <c r="B393" s="38"/>
      <c r="C393" s="39"/>
      <c r="D393" s="39"/>
      <c r="E393" s="39"/>
      <c r="F393" s="39"/>
      <c r="G393" s="39"/>
      <c r="AC393" s="41"/>
      <c r="AP393" s="46"/>
    </row>
    <row r="394" spans="1:42" ht="15.75" customHeight="1">
      <c r="A394" s="37"/>
      <c r="B394" s="38"/>
      <c r="C394" s="39"/>
      <c r="D394" s="39"/>
      <c r="E394" s="39"/>
      <c r="F394" s="39"/>
      <c r="G394" s="39"/>
      <c r="AC394" s="41"/>
      <c r="AP394" s="46"/>
    </row>
    <row r="395" spans="1:42" ht="15.75" customHeight="1">
      <c r="A395" s="37"/>
      <c r="B395" s="38"/>
      <c r="C395" s="39"/>
      <c r="D395" s="39"/>
      <c r="E395" s="39"/>
      <c r="F395" s="39"/>
      <c r="G395" s="39"/>
      <c r="AC395" s="41"/>
      <c r="AP395" s="46"/>
    </row>
    <row r="396" spans="1:42" ht="15.75" customHeight="1">
      <c r="A396" s="37"/>
      <c r="B396" s="38"/>
      <c r="C396" s="39"/>
      <c r="D396" s="39"/>
      <c r="E396" s="39"/>
      <c r="F396" s="39"/>
      <c r="G396" s="39"/>
      <c r="AC396" s="41"/>
      <c r="AP396" s="46"/>
    </row>
    <row r="397" spans="1:42" ht="15.75" customHeight="1">
      <c r="A397" s="37"/>
      <c r="B397" s="38"/>
      <c r="C397" s="39"/>
      <c r="D397" s="39"/>
      <c r="E397" s="39"/>
      <c r="F397" s="39"/>
      <c r="G397" s="39"/>
      <c r="AC397" s="41"/>
      <c r="AP397" s="46"/>
    </row>
    <row r="398" spans="1:42" ht="15.75" customHeight="1">
      <c r="A398" s="37"/>
      <c r="B398" s="38"/>
      <c r="C398" s="39"/>
      <c r="D398" s="39"/>
      <c r="E398" s="39"/>
      <c r="F398" s="39"/>
      <c r="G398" s="39"/>
      <c r="AC398" s="41"/>
      <c r="AP398" s="46"/>
    </row>
    <row r="399" spans="1:42" ht="15.75" customHeight="1">
      <c r="A399" s="37"/>
      <c r="B399" s="38"/>
      <c r="C399" s="39"/>
      <c r="D399" s="39"/>
      <c r="E399" s="39"/>
      <c r="F399" s="39"/>
      <c r="G399" s="39"/>
      <c r="AC399" s="41"/>
      <c r="AP399" s="46"/>
    </row>
    <row r="400" spans="1:42" ht="15.75" customHeight="1">
      <c r="A400" s="37"/>
      <c r="B400" s="38"/>
      <c r="C400" s="39"/>
      <c r="D400" s="39"/>
      <c r="E400" s="39"/>
      <c r="F400" s="39"/>
      <c r="G400" s="39"/>
      <c r="AC400" s="41"/>
      <c r="AP400" s="46"/>
    </row>
    <row r="401" spans="1:42" ht="15.75" customHeight="1">
      <c r="A401" s="37"/>
      <c r="B401" s="38"/>
      <c r="C401" s="39"/>
      <c r="D401" s="39"/>
      <c r="E401" s="39"/>
      <c r="F401" s="39"/>
      <c r="G401" s="39"/>
      <c r="AC401" s="41"/>
      <c r="AP401" s="46"/>
    </row>
    <row r="402" spans="1:42" ht="15.75" customHeight="1">
      <c r="A402" s="37"/>
      <c r="B402" s="38"/>
      <c r="C402" s="39"/>
      <c r="D402" s="39"/>
      <c r="E402" s="39"/>
      <c r="F402" s="39"/>
      <c r="G402" s="39"/>
      <c r="AC402" s="41"/>
      <c r="AP402" s="46"/>
    </row>
    <row r="403" spans="1:42" ht="15.75" customHeight="1">
      <c r="A403" s="37"/>
      <c r="B403" s="38"/>
      <c r="C403" s="39"/>
      <c r="D403" s="39"/>
      <c r="E403" s="39"/>
      <c r="F403" s="39"/>
      <c r="G403" s="39"/>
      <c r="AC403" s="41"/>
      <c r="AP403" s="46"/>
    </row>
    <row r="404" spans="1:42" ht="15.75" customHeight="1">
      <c r="A404" s="37"/>
      <c r="B404" s="38"/>
      <c r="C404" s="39"/>
      <c r="D404" s="39"/>
      <c r="E404" s="39"/>
      <c r="F404" s="39"/>
      <c r="G404" s="39"/>
      <c r="AC404" s="41"/>
      <c r="AP404" s="46"/>
    </row>
    <row r="405" spans="1:42" ht="15.75" customHeight="1">
      <c r="A405" s="37"/>
      <c r="B405" s="38"/>
      <c r="C405" s="39"/>
      <c r="D405" s="39"/>
      <c r="E405" s="39"/>
      <c r="F405" s="39"/>
      <c r="G405" s="39"/>
      <c r="AC405" s="41"/>
      <c r="AP405" s="46"/>
    </row>
    <row r="406" spans="1:42" ht="15.75" customHeight="1">
      <c r="A406" s="37"/>
      <c r="B406" s="38"/>
      <c r="C406" s="39"/>
      <c r="D406" s="39"/>
      <c r="E406" s="39"/>
      <c r="F406" s="39"/>
      <c r="G406" s="39"/>
      <c r="AC406" s="41"/>
      <c r="AP406" s="46"/>
    </row>
    <row r="407" spans="1:42" ht="15.75" customHeight="1">
      <c r="A407" s="37"/>
      <c r="B407" s="38"/>
      <c r="C407" s="39"/>
      <c r="D407" s="39"/>
      <c r="E407" s="39"/>
      <c r="F407" s="39"/>
      <c r="G407" s="39"/>
      <c r="AC407" s="41"/>
      <c r="AP407" s="46"/>
    </row>
    <row r="408" spans="1:42" ht="15.75" customHeight="1">
      <c r="A408" s="37"/>
      <c r="B408" s="38"/>
      <c r="C408" s="39"/>
      <c r="D408" s="39"/>
      <c r="E408" s="39"/>
      <c r="F408" s="39"/>
      <c r="G408" s="39"/>
      <c r="AC408" s="41"/>
      <c r="AP408" s="46"/>
    </row>
    <row r="409" spans="1:42" ht="15.75" customHeight="1">
      <c r="A409" s="37"/>
      <c r="B409" s="38"/>
      <c r="C409" s="39"/>
      <c r="D409" s="39"/>
      <c r="E409" s="39"/>
      <c r="F409" s="39"/>
      <c r="G409" s="39"/>
      <c r="AC409" s="41"/>
      <c r="AP409" s="46"/>
    </row>
    <row r="410" spans="1:42" ht="15.75" customHeight="1">
      <c r="A410" s="37"/>
      <c r="B410" s="38"/>
      <c r="C410" s="39"/>
      <c r="D410" s="39"/>
      <c r="E410" s="39"/>
      <c r="F410" s="39"/>
      <c r="G410" s="39"/>
      <c r="AC410" s="41"/>
      <c r="AP410" s="46"/>
    </row>
    <row r="411" spans="1:42" ht="15.75" customHeight="1">
      <c r="A411" s="37"/>
      <c r="B411" s="38"/>
      <c r="C411" s="39"/>
      <c r="D411" s="39"/>
      <c r="E411" s="39"/>
      <c r="F411" s="39"/>
      <c r="G411" s="39"/>
      <c r="AC411" s="41"/>
      <c r="AP411" s="46"/>
    </row>
    <row r="412" spans="1:42" ht="15.75" customHeight="1">
      <c r="A412" s="37"/>
      <c r="B412" s="38"/>
      <c r="C412" s="39"/>
      <c r="D412" s="39"/>
      <c r="E412" s="39"/>
      <c r="F412" s="39"/>
      <c r="G412" s="39"/>
      <c r="AC412" s="41"/>
      <c r="AP412" s="46"/>
    </row>
    <row r="413" spans="1:42" ht="15.75" customHeight="1">
      <c r="A413" s="37"/>
      <c r="B413" s="38"/>
      <c r="C413" s="39"/>
      <c r="D413" s="39"/>
      <c r="E413" s="39"/>
      <c r="F413" s="39"/>
      <c r="G413" s="39"/>
      <c r="AC413" s="41"/>
      <c r="AP413" s="46"/>
    </row>
    <row r="414" spans="1:42" ht="15.75" customHeight="1">
      <c r="A414" s="37"/>
      <c r="B414" s="38"/>
      <c r="C414" s="39"/>
      <c r="D414" s="39"/>
      <c r="E414" s="39"/>
      <c r="F414" s="39"/>
      <c r="G414" s="39"/>
      <c r="AC414" s="41"/>
      <c r="AP414" s="46"/>
    </row>
    <row r="415" spans="1:42" ht="15.75" customHeight="1">
      <c r="A415" s="37"/>
      <c r="B415" s="38"/>
      <c r="C415" s="39"/>
      <c r="D415" s="39"/>
      <c r="E415" s="39"/>
      <c r="F415" s="39"/>
      <c r="G415" s="39"/>
      <c r="AC415" s="41"/>
      <c r="AP415" s="46"/>
    </row>
    <row r="416" spans="1:42" ht="15.75" customHeight="1">
      <c r="A416" s="37"/>
      <c r="B416" s="38"/>
      <c r="C416" s="39"/>
      <c r="D416" s="39"/>
      <c r="E416" s="39"/>
      <c r="F416" s="39"/>
      <c r="G416" s="39"/>
      <c r="AC416" s="41"/>
      <c r="AP416" s="46"/>
    </row>
    <row r="417" spans="1:42" ht="15.75" customHeight="1">
      <c r="A417" s="37"/>
      <c r="B417" s="38"/>
      <c r="C417" s="39"/>
      <c r="D417" s="39"/>
      <c r="E417" s="39"/>
      <c r="F417" s="39"/>
      <c r="G417" s="39"/>
      <c r="AC417" s="41"/>
      <c r="AP417" s="46"/>
    </row>
    <row r="418" spans="1:42" ht="15.75" customHeight="1">
      <c r="A418" s="37"/>
      <c r="B418" s="38"/>
      <c r="C418" s="39"/>
      <c r="D418" s="39"/>
      <c r="E418" s="39"/>
      <c r="F418" s="39"/>
      <c r="G418" s="39"/>
      <c r="AC418" s="41"/>
      <c r="AP418" s="46"/>
    </row>
    <row r="419" spans="1:42" ht="15.75" customHeight="1">
      <c r="A419" s="37"/>
      <c r="B419" s="38"/>
      <c r="C419" s="39"/>
      <c r="D419" s="39"/>
      <c r="E419" s="39"/>
      <c r="F419" s="39"/>
      <c r="G419" s="39"/>
      <c r="AC419" s="41"/>
      <c r="AP419" s="46"/>
    </row>
    <row r="420" spans="1:42" ht="15.75" customHeight="1">
      <c r="A420" s="37"/>
      <c r="B420" s="38"/>
      <c r="C420" s="39"/>
      <c r="D420" s="39"/>
      <c r="E420" s="39"/>
      <c r="F420" s="39"/>
      <c r="G420" s="39"/>
      <c r="AC420" s="41"/>
      <c r="AP420" s="46"/>
    </row>
    <row r="421" spans="1:42" ht="15.75" customHeight="1">
      <c r="A421" s="37"/>
      <c r="B421" s="38"/>
      <c r="C421" s="39"/>
      <c r="D421" s="39"/>
      <c r="E421" s="39"/>
      <c r="F421" s="39"/>
      <c r="G421" s="39"/>
      <c r="AC421" s="41"/>
      <c r="AP421" s="46"/>
    </row>
    <row r="422" spans="1:42" ht="15.75" customHeight="1">
      <c r="A422" s="37"/>
      <c r="B422" s="38"/>
      <c r="C422" s="39"/>
      <c r="D422" s="39"/>
      <c r="E422" s="39"/>
      <c r="F422" s="39"/>
      <c r="G422" s="39"/>
      <c r="AC422" s="41"/>
      <c r="AP422" s="46"/>
    </row>
    <row r="423" spans="1:42" ht="15.75" customHeight="1">
      <c r="A423" s="37"/>
      <c r="B423" s="38"/>
      <c r="C423" s="39"/>
      <c r="D423" s="39"/>
      <c r="E423" s="39"/>
      <c r="F423" s="39"/>
      <c r="G423" s="39"/>
      <c r="AC423" s="41"/>
      <c r="AP423" s="46"/>
    </row>
    <row r="424" spans="1:42" ht="15.75" customHeight="1">
      <c r="A424" s="37"/>
      <c r="B424" s="38"/>
      <c r="C424" s="39"/>
      <c r="D424" s="39"/>
      <c r="E424" s="39"/>
      <c r="F424" s="39"/>
      <c r="G424" s="39"/>
      <c r="AC424" s="41"/>
      <c r="AP424" s="46"/>
    </row>
    <row r="425" spans="1:42" ht="15.75" customHeight="1">
      <c r="A425" s="37"/>
      <c r="B425" s="38"/>
      <c r="C425" s="39"/>
      <c r="D425" s="39"/>
      <c r="E425" s="39"/>
      <c r="F425" s="39"/>
      <c r="G425" s="39"/>
      <c r="AC425" s="41"/>
      <c r="AP425" s="46"/>
    </row>
    <row r="426" spans="1:42" ht="15.75" customHeight="1">
      <c r="A426" s="37"/>
      <c r="B426" s="38"/>
      <c r="C426" s="39"/>
      <c r="D426" s="39"/>
      <c r="E426" s="39"/>
      <c r="F426" s="39"/>
      <c r="G426" s="39"/>
      <c r="AC426" s="41"/>
      <c r="AP426" s="46"/>
    </row>
    <row r="427" spans="1:42" ht="15.75" customHeight="1">
      <c r="A427" s="37"/>
      <c r="B427" s="38"/>
      <c r="C427" s="39"/>
      <c r="D427" s="39"/>
      <c r="E427" s="39"/>
      <c r="F427" s="39"/>
      <c r="G427" s="39"/>
      <c r="AC427" s="41"/>
      <c r="AP427" s="46"/>
    </row>
    <row r="428" spans="1:42" ht="15.75" customHeight="1">
      <c r="A428" s="37"/>
      <c r="B428" s="38"/>
      <c r="C428" s="39"/>
      <c r="D428" s="39"/>
      <c r="E428" s="39"/>
      <c r="F428" s="39"/>
      <c r="G428" s="39"/>
      <c r="AC428" s="41"/>
      <c r="AP428" s="46"/>
    </row>
    <row r="429" spans="1:42" ht="15.75" customHeight="1">
      <c r="A429" s="37"/>
      <c r="B429" s="38"/>
      <c r="C429" s="39"/>
      <c r="D429" s="39"/>
      <c r="E429" s="39"/>
      <c r="F429" s="39"/>
      <c r="G429" s="39"/>
      <c r="AC429" s="41"/>
      <c r="AP429" s="46"/>
    </row>
    <row r="430" spans="1:42" ht="15.75" customHeight="1">
      <c r="A430" s="37"/>
      <c r="B430" s="38"/>
      <c r="C430" s="39"/>
      <c r="D430" s="39"/>
      <c r="E430" s="39"/>
      <c r="F430" s="39"/>
      <c r="G430" s="39"/>
      <c r="AC430" s="41"/>
      <c r="AP430" s="46"/>
    </row>
    <row r="431" spans="1:42" ht="15.75" customHeight="1">
      <c r="A431" s="37"/>
      <c r="B431" s="38"/>
      <c r="C431" s="39"/>
      <c r="D431" s="39"/>
      <c r="E431" s="39"/>
      <c r="F431" s="39"/>
      <c r="G431" s="39"/>
      <c r="AC431" s="41"/>
      <c r="AP431" s="46"/>
    </row>
    <row r="432" spans="1:42" ht="15.75" customHeight="1">
      <c r="A432" s="37"/>
      <c r="B432" s="38"/>
      <c r="C432" s="39"/>
      <c r="D432" s="39"/>
      <c r="E432" s="39"/>
      <c r="F432" s="39"/>
      <c r="G432" s="39"/>
      <c r="AC432" s="41"/>
      <c r="AP432" s="46"/>
    </row>
    <row r="433" spans="1:42" ht="15.75" customHeight="1">
      <c r="A433" s="37"/>
      <c r="B433" s="38"/>
      <c r="C433" s="39"/>
      <c r="D433" s="39"/>
      <c r="E433" s="39"/>
      <c r="F433" s="39"/>
      <c r="G433" s="39"/>
      <c r="AC433" s="41"/>
      <c r="AP433" s="46"/>
    </row>
    <row r="434" spans="1:42" ht="15.75" customHeight="1">
      <c r="A434" s="37"/>
      <c r="B434" s="38"/>
      <c r="C434" s="39"/>
      <c r="D434" s="39"/>
      <c r="E434" s="39"/>
      <c r="F434" s="39"/>
      <c r="G434" s="39"/>
      <c r="AC434" s="41"/>
      <c r="AP434" s="46"/>
    </row>
    <row r="435" spans="1:42" ht="15.75" customHeight="1">
      <c r="A435" s="37"/>
      <c r="B435" s="38"/>
      <c r="C435" s="39"/>
      <c r="D435" s="39"/>
      <c r="E435" s="39"/>
      <c r="F435" s="39"/>
      <c r="G435" s="39"/>
      <c r="AC435" s="41"/>
      <c r="AP435" s="46"/>
    </row>
    <row r="436" spans="1:42" ht="15.75" customHeight="1">
      <c r="A436" s="37"/>
      <c r="B436" s="38"/>
      <c r="C436" s="39"/>
      <c r="D436" s="39"/>
      <c r="E436" s="39"/>
      <c r="F436" s="39"/>
      <c r="G436" s="39"/>
      <c r="AC436" s="41"/>
      <c r="AP436" s="46"/>
    </row>
    <row r="437" spans="1:42" ht="15.75" customHeight="1">
      <c r="A437" s="37"/>
      <c r="B437" s="38"/>
      <c r="C437" s="39"/>
      <c r="D437" s="39"/>
      <c r="E437" s="39"/>
      <c r="F437" s="39"/>
      <c r="G437" s="39"/>
      <c r="AC437" s="41"/>
      <c r="AP437" s="46"/>
    </row>
    <row r="438" spans="1:42" ht="15.75" customHeight="1">
      <c r="A438" s="37"/>
      <c r="B438" s="38"/>
      <c r="C438" s="39"/>
      <c r="D438" s="39"/>
      <c r="E438" s="39"/>
      <c r="F438" s="39"/>
      <c r="G438" s="39"/>
      <c r="AC438" s="41"/>
      <c r="AP438" s="46"/>
    </row>
    <row r="439" spans="1:42" ht="15.75" customHeight="1">
      <c r="A439" s="37"/>
      <c r="B439" s="38"/>
      <c r="C439" s="39"/>
      <c r="D439" s="39"/>
      <c r="E439" s="39"/>
      <c r="F439" s="39"/>
      <c r="G439" s="39"/>
      <c r="AC439" s="41"/>
      <c r="AP439" s="46"/>
    </row>
    <row r="440" spans="1:42" ht="15.75" customHeight="1">
      <c r="A440" s="37"/>
      <c r="B440" s="38"/>
      <c r="C440" s="39"/>
      <c r="D440" s="39"/>
      <c r="E440" s="39"/>
      <c r="F440" s="39"/>
      <c r="G440" s="39"/>
      <c r="AC440" s="41"/>
      <c r="AP440" s="46"/>
    </row>
    <row r="441" spans="1:42" ht="15.75" customHeight="1">
      <c r="A441" s="37"/>
      <c r="B441" s="38"/>
      <c r="C441" s="39"/>
      <c r="D441" s="39"/>
      <c r="E441" s="39"/>
      <c r="F441" s="39"/>
      <c r="G441" s="39"/>
      <c r="AC441" s="41"/>
      <c r="AP441" s="46"/>
    </row>
    <row r="442" spans="1:42" ht="15.75" customHeight="1">
      <c r="A442" s="37"/>
      <c r="B442" s="38"/>
      <c r="C442" s="39"/>
      <c r="D442" s="39"/>
      <c r="E442" s="39"/>
      <c r="F442" s="39"/>
      <c r="G442" s="39"/>
      <c r="AC442" s="41"/>
      <c r="AP442" s="46"/>
    </row>
    <row r="443" spans="1:42" ht="15.75" customHeight="1">
      <c r="A443" s="37"/>
      <c r="B443" s="38"/>
      <c r="C443" s="39"/>
      <c r="D443" s="39"/>
      <c r="E443" s="39"/>
      <c r="F443" s="39"/>
      <c r="G443" s="39"/>
      <c r="AC443" s="41"/>
      <c r="AP443" s="46"/>
    </row>
    <row r="444" spans="1:42" ht="15.75" customHeight="1">
      <c r="A444" s="37"/>
      <c r="B444" s="38"/>
      <c r="C444" s="39"/>
      <c r="D444" s="39"/>
      <c r="E444" s="39"/>
      <c r="F444" s="39"/>
      <c r="G444" s="39"/>
      <c r="AC444" s="41"/>
      <c r="AP444" s="46"/>
    </row>
    <row r="445" spans="1:42" ht="15.75" customHeight="1">
      <c r="A445" s="37"/>
      <c r="B445" s="38"/>
      <c r="C445" s="39"/>
      <c r="D445" s="39"/>
      <c r="E445" s="39"/>
      <c r="F445" s="39"/>
      <c r="G445" s="39"/>
      <c r="AC445" s="41"/>
      <c r="AP445" s="46"/>
    </row>
    <row r="446" spans="1:42" ht="15.75" customHeight="1">
      <c r="A446" s="37"/>
      <c r="B446" s="38"/>
      <c r="C446" s="39"/>
      <c r="D446" s="39"/>
      <c r="E446" s="39"/>
      <c r="F446" s="39"/>
      <c r="G446" s="39"/>
      <c r="AC446" s="41"/>
      <c r="AP446" s="46"/>
    </row>
    <row r="447" spans="1:42" ht="15.75" customHeight="1">
      <c r="A447" s="37"/>
      <c r="B447" s="38"/>
      <c r="C447" s="39"/>
      <c r="D447" s="39"/>
      <c r="E447" s="39"/>
      <c r="F447" s="39"/>
      <c r="G447" s="39"/>
      <c r="AC447" s="41"/>
      <c r="AP447" s="46"/>
    </row>
    <row r="448" spans="1:42" ht="15.75" customHeight="1">
      <c r="A448" s="37"/>
      <c r="B448" s="38"/>
      <c r="C448" s="39"/>
      <c r="D448" s="39"/>
      <c r="E448" s="39"/>
      <c r="F448" s="39"/>
      <c r="G448" s="39"/>
      <c r="AC448" s="41"/>
      <c r="AP448" s="46"/>
    </row>
    <row r="449" spans="1:42" ht="15.75" customHeight="1">
      <c r="A449" s="37"/>
      <c r="B449" s="38"/>
      <c r="C449" s="39"/>
      <c r="D449" s="39"/>
      <c r="E449" s="39"/>
      <c r="F449" s="39"/>
      <c r="G449" s="39"/>
      <c r="AC449" s="41"/>
      <c r="AP449" s="46"/>
    </row>
    <row r="450" spans="1:42" ht="15.75" customHeight="1">
      <c r="A450" s="37"/>
      <c r="B450" s="38"/>
      <c r="C450" s="39"/>
      <c r="D450" s="39"/>
      <c r="E450" s="39"/>
      <c r="F450" s="39"/>
      <c r="G450" s="39"/>
      <c r="AC450" s="41"/>
      <c r="AP450" s="46"/>
    </row>
    <row r="451" spans="1:42" ht="15.75" customHeight="1">
      <c r="A451" s="37"/>
      <c r="B451" s="38"/>
      <c r="C451" s="39"/>
      <c r="D451" s="39"/>
      <c r="E451" s="39"/>
      <c r="F451" s="39"/>
      <c r="G451" s="39"/>
      <c r="AC451" s="41"/>
      <c r="AP451" s="46"/>
    </row>
    <row r="452" spans="1:42" ht="15.75" customHeight="1">
      <c r="A452" s="37"/>
      <c r="B452" s="38"/>
      <c r="C452" s="39"/>
      <c r="D452" s="39"/>
      <c r="E452" s="39"/>
      <c r="F452" s="39"/>
      <c r="G452" s="39"/>
      <c r="AC452" s="41"/>
      <c r="AP452" s="46"/>
    </row>
    <row r="453" spans="1:42" ht="15.75" customHeight="1">
      <c r="A453" s="37"/>
      <c r="B453" s="38"/>
      <c r="C453" s="39"/>
      <c r="D453" s="39"/>
      <c r="E453" s="39"/>
      <c r="F453" s="39"/>
      <c r="G453" s="39"/>
      <c r="AC453" s="41"/>
      <c r="AP453" s="46"/>
    </row>
    <row r="454" spans="1:42" ht="15.75" customHeight="1">
      <c r="A454" s="37"/>
      <c r="B454" s="38"/>
      <c r="C454" s="39"/>
      <c r="D454" s="39"/>
      <c r="E454" s="39"/>
      <c r="F454" s="39"/>
      <c r="G454" s="39"/>
      <c r="AC454" s="41"/>
      <c r="AP454" s="46"/>
    </row>
    <row r="455" spans="1:42" ht="15.75" customHeight="1">
      <c r="A455" s="37"/>
      <c r="B455" s="38"/>
      <c r="C455" s="39"/>
      <c r="D455" s="39"/>
      <c r="E455" s="39"/>
      <c r="F455" s="39"/>
      <c r="G455" s="39"/>
      <c r="AC455" s="41"/>
      <c r="AP455" s="46"/>
    </row>
    <row r="456" spans="1:42" ht="15.75" customHeight="1">
      <c r="A456" s="37"/>
      <c r="B456" s="38"/>
      <c r="C456" s="39"/>
      <c r="D456" s="39"/>
      <c r="E456" s="39"/>
      <c r="F456" s="39"/>
      <c r="G456" s="39"/>
      <c r="AC456" s="41"/>
      <c r="AP456" s="46"/>
    </row>
    <row r="457" spans="1:42" ht="15.75" customHeight="1">
      <c r="A457" s="37"/>
      <c r="B457" s="38"/>
      <c r="C457" s="39"/>
      <c r="D457" s="39"/>
      <c r="E457" s="39"/>
      <c r="F457" s="39"/>
      <c r="G457" s="39"/>
      <c r="AC457" s="41"/>
      <c r="AP457" s="46"/>
    </row>
    <row r="458" spans="1:42" ht="15.75" customHeight="1">
      <c r="A458" s="37"/>
      <c r="B458" s="38"/>
      <c r="C458" s="39"/>
      <c r="D458" s="39"/>
      <c r="E458" s="39"/>
      <c r="F458" s="39"/>
      <c r="G458" s="39"/>
      <c r="AC458" s="41"/>
      <c r="AP458" s="46"/>
    </row>
    <row r="459" spans="1:42" ht="15.75" customHeight="1">
      <c r="A459" s="37"/>
      <c r="B459" s="38"/>
      <c r="C459" s="39"/>
      <c r="D459" s="39"/>
      <c r="E459" s="39"/>
      <c r="F459" s="39"/>
      <c r="G459" s="39"/>
      <c r="AC459" s="41"/>
      <c r="AP459" s="46"/>
    </row>
    <row r="460" spans="1:42" ht="15.75" customHeight="1">
      <c r="A460" s="37"/>
      <c r="B460" s="38"/>
      <c r="C460" s="39"/>
      <c r="D460" s="39"/>
      <c r="E460" s="39"/>
      <c r="F460" s="39"/>
      <c r="G460" s="39"/>
      <c r="AC460" s="41"/>
      <c r="AP460" s="46"/>
    </row>
    <row r="461" spans="1:42" ht="15.75" customHeight="1">
      <c r="A461" s="37"/>
      <c r="B461" s="38"/>
      <c r="C461" s="39"/>
      <c r="D461" s="39"/>
      <c r="E461" s="39"/>
      <c r="F461" s="39"/>
      <c r="G461" s="39"/>
      <c r="AC461" s="41"/>
      <c r="AP461" s="46"/>
    </row>
    <row r="462" spans="1:42" ht="15.75" customHeight="1">
      <c r="A462" s="37"/>
      <c r="B462" s="38"/>
      <c r="C462" s="39"/>
      <c r="D462" s="39"/>
      <c r="E462" s="39"/>
      <c r="F462" s="39"/>
      <c r="G462" s="39"/>
      <c r="AC462" s="41"/>
      <c r="AP462" s="46"/>
    </row>
    <row r="463" spans="1:42" ht="15.75" customHeight="1">
      <c r="A463" s="37"/>
      <c r="B463" s="38"/>
      <c r="C463" s="39"/>
      <c r="D463" s="39"/>
      <c r="E463" s="39"/>
      <c r="F463" s="39"/>
      <c r="G463" s="39"/>
      <c r="AC463" s="41"/>
      <c r="AP463" s="46"/>
    </row>
    <row r="464" spans="1:42" ht="15.75" customHeight="1">
      <c r="A464" s="37"/>
      <c r="B464" s="38"/>
      <c r="C464" s="39"/>
      <c r="D464" s="39"/>
      <c r="E464" s="39"/>
      <c r="F464" s="39"/>
      <c r="G464" s="39"/>
      <c r="AC464" s="41"/>
      <c r="AP464" s="46"/>
    </row>
    <row r="465" spans="1:42" ht="15.75" customHeight="1">
      <c r="A465" s="37"/>
      <c r="B465" s="38"/>
      <c r="C465" s="39"/>
      <c r="D465" s="39"/>
      <c r="E465" s="39"/>
      <c r="F465" s="39"/>
      <c r="G465" s="39"/>
      <c r="AC465" s="41"/>
      <c r="AP465" s="46"/>
    </row>
    <row r="466" spans="1:42" ht="15.75" customHeight="1">
      <c r="A466" s="37"/>
      <c r="B466" s="38"/>
      <c r="C466" s="39"/>
      <c r="D466" s="39"/>
      <c r="E466" s="39"/>
      <c r="F466" s="39"/>
      <c r="G466" s="39"/>
      <c r="AC466" s="41"/>
      <c r="AP466" s="46"/>
    </row>
    <row r="467" spans="1:42" ht="15.75" customHeight="1">
      <c r="A467" s="37"/>
      <c r="B467" s="38"/>
      <c r="C467" s="39"/>
      <c r="D467" s="39"/>
      <c r="E467" s="39"/>
      <c r="F467" s="39"/>
      <c r="G467" s="39"/>
      <c r="AC467" s="41"/>
      <c r="AP467" s="46"/>
    </row>
    <row r="468" spans="1:42" ht="15.75" customHeight="1">
      <c r="A468" s="37"/>
      <c r="B468" s="38"/>
      <c r="C468" s="39"/>
      <c r="D468" s="39"/>
      <c r="E468" s="39"/>
      <c r="F468" s="39"/>
      <c r="G468" s="39"/>
      <c r="AC468" s="41"/>
      <c r="AP468" s="46"/>
    </row>
    <row r="469" spans="1:42" ht="15.75" customHeight="1">
      <c r="A469" s="37"/>
      <c r="B469" s="38"/>
      <c r="C469" s="39"/>
      <c r="D469" s="39"/>
      <c r="E469" s="39"/>
      <c r="F469" s="39"/>
      <c r="G469" s="39"/>
      <c r="AC469" s="41"/>
      <c r="AP469" s="46"/>
    </row>
    <row r="470" spans="1:42" ht="15.75" customHeight="1">
      <c r="A470" s="37"/>
      <c r="B470" s="38"/>
      <c r="C470" s="39"/>
      <c r="D470" s="39"/>
      <c r="E470" s="39"/>
      <c r="F470" s="39"/>
      <c r="G470" s="39"/>
      <c r="AC470" s="41"/>
      <c r="AP470" s="46"/>
    </row>
    <row r="471" spans="1:42" ht="15.75" customHeight="1">
      <c r="A471" s="37"/>
      <c r="B471" s="38"/>
      <c r="C471" s="39"/>
      <c r="D471" s="39"/>
      <c r="E471" s="39"/>
      <c r="F471" s="39"/>
      <c r="G471" s="39"/>
      <c r="AC471" s="41"/>
      <c r="AP471" s="46"/>
    </row>
    <row r="472" spans="1:42" ht="15.75" customHeight="1">
      <c r="A472" s="37"/>
      <c r="B472" s="38"/>
      <c r="C472" s="39"/>
      <c r="D472" s="39"/>
      <c r="E472" s="39"/>
      <c r="F472" s="39"/>
      <c r="G472" s="39"/>
      <c r="AC472" s="41"/>
      <c r="AP472" s="46"/>
    </row>
    <row r="473" spans="1:42" ht="15.75" customHeight="1">
      <c r="A473" s="37"/>
      <c r="B473" s="38"/>
      <c r="C473" s="39"/>
      <c r="D473" s="39"/>
      <c r="E473" s="39"/>
      <c r="F473" s="39"/>
      <c r="G473" s="39"/>
      <c r="AC473" s="41"/>
      <c r="AP473" s="46"/>
    </row>
    <row r="474" spans="1:42" ht="15.75" customHeight="1">
      <c r="A474" s="37"/>
      <c r="B474" s="38"/>
      <c r="C474" s="39"/>
      <c r="D474" s="39"/>
      <c r="E474" s="39"/>
      <c r="F474" s="39"/>
      <c r="G474" s="39"/>
      <c r="AC474" s="41"/>
      <c r="AP474" s="46"/>
    </row>
    <row r="475" spans="1:42" ht="15.75" customHeight="1">
      <c r="A475" s="37"/>
      <c r="B475" s="38"/>
      <c r="C475" s="39"/>
      <c r="D475" s="39"/>
      <c r="E475" s="39"/>
      <c r="F475" s="39"/>
      <c r="G475" s="39"/>
      <c r="AC475" s="41"/>
      <c r="AP475" s="46"/>
    </row>
    <row r="476" spans="1:42" ht="15.75" customHeight="1">
      <c r="A476" s="37"/>
      <c r="B476" s="38"/>
      <c r="C476" s="39"/>
      <c r="D476" s="39"/>
      <c r="E476" s="39"/>
      <c r="F476" s="39"/>
      <c r="G476" s="39"/>
      <c r="AC476" s="41"/>
      <c r="AP476" s="46"/>
    </row>
    <row r="477" spans="1:42" ht="15.75" customHeight="1">
      <c r="A477" s="37"/>
      <c r="B477" s="38"/>
      <c r="C477" s="39"/>
      <c r="D477" s="39"/>
      <c r="E477" s="39"/>
      <c r="F477" s="39"/>
      <c r="G477" s="39"/>
      <c r="AC477" s="41"/>
      <c r="AP477" s="46"/>
    </row>
    <row r="478" spans="1:42" ht="15.75" customHeight="1">
      <c r="A478" s="37"/>
      <c r="B478" s="38"/>
      <c r="C478" s="39"/>
      <c r="D478" s="39"/>
      <c r="E478" s="39"/>
      <c r="F478" s="39"/>
      <c r="G478" s="39"/>
      <c r="AC478" s="41"/>
      <c r="AP478" s="46"/>
    </row>
    <row r="479" spans="1:42" ht="15.75" customHeight="1">
      <c r="A479" s="37"/>
      <c r="B479" s="38"/>
      <c r="C479" s="39"/>
      <c r="D479" s="39"/>
      <c r="E479" s="39"/>
      <c r="F479" s="39"/>
      <c r="G479" s="39"/>
      <c r="AC479" s="41"/>
      <c r="AP479" s="46"/>
    </row>
    <row r="480" spans="1:42" ht="15.75" customHeight="1">
      <c r="A480" s="37"/>
      <c r="B480" s="38"/>
      <c r="C480" s="39"/>
      <c r="D480" s="39"/>
      <c r="E480" s="39"/>
      <c r="F480" s="39"/>
      <c r="G480" s="39"/>
      <c r="AC480" s="41"/>
      <c r="AP480" s="46"/>
    </row>
    <row r="481" spans="1:42" ht="15.75" customHeight="1">
      <c r="A481" s="37"/>
      <c r="B481" s="38"/>
      <c r="C481" s="39"/>
      <c r="D481" s="39"/>
      <c r="E481" s="39"/>
      <c r="F481" s="39"/>
      <c r="G481" s="39"/>
      <c r="AC481" s="41"/>
      <c r="AP481" s="46"/>
    </row>
    <row r="482" spans="1:42" ht="15.75" customHeight="1">
      <c r="A482" s="37"/>
      <c r="B482" s="38"/>
      <c r="C482" s="39"/>
      <c r="D482" s="39"/>
      <c r="E482" s="39"/>
      <c r="F482" s="39"/>
      <c r="G482" s="39"/>
      <c r="AC482" s="41"/>
      <c r="AP482" s="46"/>
    </row>
    <row r="483" spans="1:42" ht="15.75" customHeight="1">
      <c r="A483" s="37"/>
      <c r="B483" s="38"/>
      <c r="C483" s="39"/>
      <c r="D483" s="39"/>
      <c r="E483" s="39"/>
      <c r="F483" s="39"/>
      <c r="G483" s="39"/>
      <c r="AC483" s="41"/>
      <c r="AP483" s="46"/>
    </row>
    <row r="484" spans="1:42" ht="15.75" customHeight="1">
      <c r="A484" s="37"/>
      <c r="B484" s="38"/>
      <c r="C484" s="39"/>
      <c r="D484" s="39"/>
      <c r="E484" s="39"/>
      <c r="F484" s="39"/>
      <c r="G484" s="39"/>
      <c r="AC484" s="41"/>
      <c r="AP484" s="46"/>
    </row>
    <row r="485" spans="1:42" ht="15.75" customHeight="1">
      <c r="A485" s="37"/>
      <c r="B485" s="38"/>
      <c r="C485" s="39"/>
      <c r="D485" s="39"/>
      <c r="E485" s="39"/>
      <c r="F485" s="39"/>
      <c r="G485" s="39"/>
      <c r="AC485" s="41"/>
      <c r="AP485" s="46"/>
    </row>
    <row r="486" spans="1:42" ht="15.75" customHeight="1">
      <c r="A486" s="37"/>
      <c r="B486" s="38"/>
      <c r="C486" s="39"/>
      <c r="D486" s="39"/>
      <c r="E486" s="39"/>
      <c r="F486" s="39"/>
      <c r="G486" s="39"/>
      <c r="AC486" s="41"/>
      <c r="AP486" s="46"/>
    </row>
    <row r="487" spans="1:42" ht="15.75" customHeight="1">
      <c r="A487" s="37"/>
      <c r="B487" s="38"/>
      <c r="C487" s="39"/>
      <c r="D487" s="39"/>
      <c r="E487" s="39"/>
      <c r="F487" s="39"/>
      <c r="G487" s="39"/>
      <c r="AC487" s="41"/>
      <c r="AP487" s="46"/>
    </row>
    <row r="488" spans="1:42" ht="15.75" customHeight="1">
      <c r="A488" s="37"/>
      <c r="B488" s="38"/>
      <c r="C488" s="39"/>
      <c r="D488" s="39"/>
      <c r="E488" s="39"/>
      <c r="F488" s="39"/>
      <c r="G488" s="39"/>
      <c r="AC488" s="41"/>
      <c r="AP488" s="46"/>
    </row>
    <row r="489" spans="1:42" ht="15.75" customHeight="1">
      <c r="A489" s="37"/>
      <c r="B489" s="38"/>
      <c r="C489" s="39"/>
      <c r="D489" s="39"/>
      <c r="E489" s="39"/>
      <c r="F489" s="39"/>
      <c r="G489" s="39"/>
      <c r="AC489" s="41"/>
      <c r="AP489" s="46"/>
    </row>
    <row r="490" spans="1:42" ht="15.75" customHeight="1">
      <c r="A490" s="37"/>
      <c r="B490" s="38"/>
      <c r="C490" s="39"/>
      <c r="D490" s="39"/>
      <c r="E490" s="39"/>
      <c r="F490" s="39"/>
      <c r="G490" s="39"/>
      <c r="AC490" s="41"/>
      <c r="AP490" s="46"/>
    </row>
    <row r="491" spans="1:42" ht="15.75" customHeight="1">
      <c r="A491" s="37"/>
      <c r="B491" s="38"/>
      <c r="C491" s="39"/>
      <c r="D491" s="39"/>
      <c r="E491" s="39"/>
      <c r="F491" s="39"/>
      <c r="G491" s="39"/>
      <c r="AC491" s="41"/>
      <c r="AP491" s="46"/>
    </row>
    <row r="492" spans="1:42" ht="15.75" customHeight="1">
      <c r="A492" s="37"/>
      <c r="B492" s="38"/>
      <c r="C492" s="39"/>
      <c r="D492" s="39"/>
      <c r="E492" s="39"/>
      <c r="F492" s="39"/>
      <c r="G492" s="39"/>
      <c r="AC492" s="41"/>
      <c r="AP492" s="46"/>
    </row>
    <row r="493" spans="1:42" ht="15.75" customHeight="1">
      <c r="A493" s="37"/>
      <c r="B493" s="38"/>
      <c r="C493" s="39"/>
      <c r="D493" s="39"/>
      <c r="E493" s="39"/>
      <c r="F493" s="39"/>
      <c r="G493" s="39"/>
      <c r="AC493" s="41"/>
      <c r="AP493" s="46"/>
    </row>
    <row r="494" spans="1:42" ht="15.75" customHeight="1">
      <c r="A494" s="37"/>
      <c r="B494" s="38"/>
      <c r="C494" s="39"/>
      <c r="D494" s="39"/>
      <c r="E494" s="39"/>
      <c r="F494" s="39"/>
      <c r="G494" s="39"/>
      <c r="AC494" s="41"/>
      <c r="AP494" s="46"/>
    </row>
    <row r="495" spans="1:42" ht="15.75" customHeight="1">
      <c r="A495" s="37"/>
      <c r="B495" s="38"/>
      <c r="C495" s="39"/>
      <c r="D495" s="39"/>
      <c r="E495" s="39"/>
      <c r="F495" s="39"/>
      <c r="G495" s="39"/>
      <c r="AC495" s="41"/>
      <c r="AP495" s="46"/>
    </row>
    <row r="496" spans="1:42" ht="15.75" customHeight="1">
      <c r="A496" s="37"/>
      <c r="B496" s="38"/>
      <c r="C496" s="39"/>
      <c r="D496" s="39"/>
      <c r="E496" s="39"/>
      <c r="F496" s="39"/>
      <c r="G496" s="39"/>
      <c r="AC496" s="41"/>
      <c r="AP496" s="46"/>
    </row>
    <row r="497" spans="1:42" ht="15.75" customHeight="1">
      <c r="A497" s="37"/>
      <c r="B497" s="38"/>
      <c r="C497" s="39"/>
      <c r="D497" s="39"/>
      <c r="E497" s="39"/>
      <c r="F497" s="39"/>
      <c r="G497" s="39"/>
      <c r="AC497" s="41"/>
      <c r="AP497" s="46"/>
    </row>
    <row r="498" spans="1:42" ht="15.75" customHeight="1">
      <c r="A498" s="37"/>
      <c r="B498" s="38"/>
      <c r="C498" s="39"/>
      <c r="D498" s="39"/>
      <c r="E498" s="39"/>
      <c r="F498" s="39"/>
      <c r="G498" s="39"/>
      <c r="AC498" s="41"/>
      <c r="AP498" s="46"/>
    </row>
    <row r="499" spans="1:42" ht="15.75" customHeight="1">
      <c r="A499" s="37"/>
      <c r="B499" s="38"/>
      <c r="C499" s="39"/>
      <c r="D499" s="39"/>
      <c r="E499" s="39"/>
      <c r="F499" s="39"/>
      <c r="G499" s="39"/>
      <c r="AC499" s="41"/>
      <c r="AP499" s="46"/>
    </row>
    <row r="500" spans="1:42" ht="15.75" customHeight="1">
      <c r="A500" s="37"/>
      <c r="B500" s="38"/>
      <c r="C500" s="39"/>
      <c r="D500" s="39"/>
      <c r="E500" s="39"/>
      <c r="F500" s="39"/>
      <c r="G500" s="39"/>
      <c r="AC500" s="41"/>
      <c r="AP500" s="46"/>
    </row>
    <row r="501" spans="1:42" ht="15.75" customHeight="1">
      <c r="A501" s="37"/>
      <c r="B501" s="38"/>
      <c r="C501" s="39"/>
      <c r="D501" s="39"/>
      <c r="E501" s="39"/>
      <c r="F501" s="39"/>
      <c r="G501" s="39"/>
      <c r="AC501" s="41"/>
      <c r="AP501" s="46"/>
    </row>
    <row r="502" spans="1:42" ht="15.75" customHeight="1">
      <c r="A502" s="37"/>
      <c r="B502" s="38"/>
      <c r="C502" s="39"/>
      <c r="D502" s="39"/>
      <c r="E502" s="39"/>
      <c r="F502" s="39"/>
      <c r="G502" s="39"/>
      <c r="AC502" s="41"/>
      <c r="AP502" s="46"/>
    </row>
    <row r="503" spans="1:42" ht="15.75" customHeight="1">
      <c r="A503" s="37"/>
      <c r="B503" s="38"/>
      <c r="C503" s="39"/>
      <c r="D503" s="39"/>
      <c r="E503" s="39"/>
      <c r="F503" s="39"/>
      <c r="G503" s="39"/>
      <c r="AC503" s="41"/>
      <c r="AP503" s="46"/>
    </row>
    <row r="504" spans="1:42" ht="15.75" customHeight="1">
      <c r="A504" s="37"/>
      <c r="B504" s="38"/>
      <c r="C504" s="39"/>
      <c r="D504" s="39"/>
      <c r="E504" s="39"/>
      <c r="F504" s="39"/>
      <c r="G504" s="39"/>
      <c r="AC504" s="41"/>
      <c r="AP504" s="46"/>
    </row>
    <row r="505" spans="1:42" ht="15.75" customHeight="1">
      <c r="A505" s="37"/>
      <c r="B505" s="38"/>
      <c r="C505" s="39"/>
      <c r="D505" s="39"/>
      <c r="E505" s="39"/>
      <c r="F505" s="39"/>
      <c r="G505" s="39"/>
      <c r="AC505" s="41"/>
      <c r="AP505" s="46"/>
    </row>
    <row r="506" spans="1:42" ht="15.75" customHeight="1">
      <c r="A506" s="37"/>
      <c r="B506" s="38"/>
      <c r="C506" s="39"/>
      <c r="D506" s="39"/>
      <c r="E506" s="39"/>
      <c r="F506" s="39"/>
      <c r="G506" s="39"/>
      <c r="AC506" s="41"/>
      <c r="AP506" s="46"/>
    </row>
    <row r="507" spans="1:42" ht="15.75" customHeight="1">
      <c r="A507" s="37"/>
      <c r="B507" s="38"/>
      <c r="C507" s="39"/>
      <c r="D507" s="39"/>
      <c r="E507" s="39"/>
      <c r="F507" s="39"/>
      <c r="G507" s="39"/>
      <c r="AC507" s="41"/>
      <c r="AP507" s="46"/>
    </row>
    <row r="508" spans="1:42" ht="15.75" customHeight="1">
      <c r="A508" s="37"/>
      <c r="B508" s="38"/>
      <c r="C508" s="39"/>
      <c r="D508" s="39"/>
      <c r="E508" s="39"/>
      <c r="F508" s="39"/>
      <c r="G508" s="39"/>
      <c r="AC508" s="41"/>
      <c r="AP508" s="46"/>
    </row>
    <row r="509" spans="1:42" ht="15.75" customHeight="1">
      <c r="A509" s="37"/>
      <c r="B509" s="38"/>
      <c r="C509" s="39"/>
      <c r="D509" s="39"/>
      <c r="E509" s="39"/>
      <c r="F509" s="39"/>
      <c r="G509" s="39"/>
      <c r="AC509" s="41"/>
      <c r="AP509" s="46"/>
    </row>
    <row r="510" spans="1:42" ht="15.75" customHeight="1">
      <c r="A510" s="37"/>
      <c r="B510" s="38"/>
      <c r="C510" s="39"/>
      <c r="D510" s="39"/>
      <c r="E510" s="39"/>
      <c r="F510" s="39"/>
      <c r="G510" s="39"/>
      <c r="AC510" s="41"/>
      <c r="AP510" s="46"/>
    </row>
    <row r="511" spans="1:42" ht="15.75" customHeight="1">
      <c r="A511" s="37"/>
      <c r="B511" s="38"/>
      <c r="C511" s="39"/>
      <c r="D511" s="39"/>
      <c r="E511" s="39"/>
      <c r="F511" s="39"/>
      <c r="G511" s="39"/>
      <c r="AC511" s="41"/>
      <c r="AP511" s="46"/>
    </row>
    <row r="512" spans="1:42" ht="15.75" customHeight="1">
      <c r="A512" s="37"/>
      <c r="B512" s="38"/>
      <c r="C512" s="39"/>
      <c r="D512" s="39"/>
      <c r="E512" s="39"/>
      <c r="F512" s="39"/>
      <c r="G512" s="39"/>
      <c r="AC512" s="41"/>
      <c r="AP512" s="46"/>
    </row>
    <row r="513" spans="1:42" ht="15.75" customHeight="1">
      <c r="A513" s="37"/>
      <c r="B513" s="38"/>
      <c r="C513" s="39"/>
      <c r="D513" s="39"/>
      <c r="E513" s="39"/>
      <c r="F513" s="39"/>
      <c r="G513" s="39"/>
      <c r="AC513" s="41"/>
      <c r="AP513" s="46"/>
    </row>
    <row r="514" spans="1:42" ht="15.75" customHeight="1">
      <c r="A514" s="37"/>
      <c r="B514" s="38"/>
      <c r="C514" s="39"/>
      <c r="D514" s="39"/>
      <c r="E514" s="39"/>
      <c r="F514" s="39"/>
      <c r="G514" s="39"/>
      <c r="AC514" s="41"/>
      <c r="AP514" s="46"/>
    </row>
    <row r="515" spans="1:42" ht="15.75" customHeight="1">
      <c r="A515" s="37"/>
      <c r="B515" s="38"/>
      <c r="C515" s="39"/>
      <c r="D515" s="39"/>
      <c r="E515" s="39"/>
      <c r="F515" s="39"/>
      <c r="G515" s="39"/>
      <c r="AC515" s="41"/>
      <c r="AP515" s="46"/>
    </row>
    <row r="516" spans="1:42" ht="15.75" customHeight="1">
      <c r="A516" s="37"/>
      <c r="B516" s="38"/>
      <c r="C516" s="39"/>
      <c r="D516" s="39"/>
      <c r="E516" s="39"/>
      <c r="F516" s="39"/>
      <c r="G516" s="39"/>
      <c r="AC516" s="41"/>
      <c r="AP516" s="46"/>
    </row>
    <row r="517" spans="1:42" ht="15.75" customHeight="1">
      <c r="A517" s="37"/>
      <c r="B517" s="38"/>
      <c r="C517" s="39"/>
      <c r="D517" s="39"/>
      <c r="E517" s="39"/>
      <c r="F517" s="39"/>
      <c r="G517" s="39"/>
      <c r="AC517" s="41"/>
      <c r="AP517" s="46"/>
    </row>
    <row r="518" spans="1:42" ht="15.75" customHeight="1">
      <c r="A518" s="37"/>
      <c r="B518" s="38"/>
      <c r="C518" s="39"/>
      <c r="D518" s="39"/>
      <c r="E518" s="39"/>
      <c r="F518" s="39"/>
      <c r="G518" s="39"/>
      <c r="AC518" s="41"/>
      <c r="AP518" s="46"/>
    </row>
    <row r="519" spans="1:42" ht="15.75" customHeight="1">
      <c r="A519" s="37"/>
      <c r="B519" s="38"/>
      <c r="C519" s="39"/>
      <c r="D519" s="39"/>
      <c r="E519" s="39"/>
      <c r="F519" s="39"/>
      <c r="G519" s="39"/>
      <c r="AC519" s="41"/>
      <c r="AP519" s="46"/>
    </row>
    <row r="520" spans="1:42" ht="15.75" customHeight="1">
      <c r="A520" s="37"/>
      <c r="B520" s="38"/>
      <c r="C520" s="39"/>
      <c r="D520" s="39"/>
      <c r="E520" s="39"/>
      <c r="F520" s="39"/>
      <c r="G520" s="39"/>
      <c r="AC520" s="41"/>
      <c r="AP520" s="46"/>
    </row>
    <row r="521" spans="1:42" ht="15.75" customHeight="1">
      <c r="A521" s="37"/>
      <c r="B521" s="38"/>
      <c r="C521" s="39"/>
      <c r="D521" s="39"/>
      <c r="E521" s="39"/>
      <c r="F521" s="39"/>
      <c r="G521" s="39"/>
      <c r="AC521" s="41"/>
      <c r="AP521" s="46"/>
    </row>
    <row r="522" spans="1:42" ht="15.75" customHeight="1">
      <c r="A522" s="37"/>
      <c r="B522" s="38"/>
      <c r="C522" s="39"/>
      <c r="D522" s="39"/>
      <c r="E522" s="39"/>
      <c r="F522" s="39"/>
      <c r="G522" s="39"/>
      <c r="AC522" s="41"/>
      <c r="AP522" s="46"/>
    </row>
    <row r="523" spans="1:42" ht="15.75" customHeight="1">
      <c r="A523" s="37"/>
      <c r="B523" s="38"/>
      <c r="C523" s="39"/>
      <c r="D523" s="39"/>
      <c r="E523" s="39"/>
      <c r="F523" s="39"/>
      <c r="G523" s="39"/>
      <c r="AC523" s="41"/>
      <c r="AP523" s="46"/>
    </row>
    <row r="524" spans="1:42" ht="15.75" customHeight="1">
      <c r="A524" s="37"/>
      <c r="B524" s="38"/>
      <c r="C524" s="39"/>
      <c r="D524" s="39"/>
      <c r="E524" s="39"/>
      <c r="F524" s="39"/>
      <c r="G524" s="39"/>
      <c r="AC524" s="41"/>
      <c r="AP524" s="46"/>
    </row>
    <row r="525" spans="1:42" ht="15.75" customHeight="1">
      <c r="A525" s="37"/>
      <c r="B525" s="38"/>
      <c r="C525" s="39"/>
      <c r="D525" s="39"/>
      <c r="E525" s="39"/>
      <c r="F525" s="39"/>
      <c r="G525" s="39"/>
      <c r="AC525" s="41"/>
      <c r="AP525" s="46"/>
    </row>
    <row r="526" spans="1:42" ht="15.75" customHeight="1">
      <c r="A526" s="37"/>
      <c r="B526" s="38"/>
      <c r="C526" s="39"/>
      <c r="D526" s="39"/>
      <c r="E526" s="39"/>
      <c r="F526" s="39"/>
      <c r="G526" s="39"/>
      <c r="AC526" s="41"/>
      <c r="AP526" s="46"/>
    </row>
    <row r="527" spans="1:42" ht="15.75" customHeight="1">
      <c r="A527" s="37"/>
      <c r="B527" s="38"/>
      <c r="C527" s="39"/>
      <c r="D527" s="39"/>
      <c r="E527" s="39"/>
      <c r="F527" s="39"/>
      <c r="G527" s="39"/>
      <c r="AC527" s="41"/>
      <c r="AP527" s="46"/>
    </row>
    <row r="528" spans="1:42" ht="15.75" customHeight="1">
      <c r="A528" s="37"/>
      <c r="B528" s="38"/>
      <c r="C528" s="39"/>
      <c r="D528" s="39"/>
      <c r="E528" s="39"/>
      <c r="F528" s="39"/>
      <c r="G528" s="39"/>
      <c r="AC528" s="41"/>
      <c r="AP528" s="46"/>
    </row>
    <row r="529" spans="1:42" ht="15.75" customHeight="1">
      <c r="A529" s="37"/>
      <c r="B529" s="38"/>
      <c r="C529" s="39"/>
      <c r="D529" s="39"/>
      <c r="E529" s="39"/>
      <c r="F529" s="39"/>
      <c r="G529" s="39"/>
      <c r="AC529" s="41"/>
      <c r="AP529" s="46"/>
    </row>
    <row r="530" spans="1:42" ht="15.75" customHeight="1">
      <c r="A530" s="37"/>
      <c r="B530" s="38"/>
      <c r="C530" s="39"/>
      <c r="D530" s="39"/>
      <c r="E530" s="39"/>
      <c r="F530" s="39"/>
      <c r="G530" s="39"/>
      <c r="AC530" s="41"/>
      <c r="AP530" s="46"/>
    </row>
    <row r="531" spans="1:42" ht="15.75" customHeight="1">
      <c r="A531" s="37"/>
      <c r="B531" s="38"/>
      <c r="C531" s="39"/>
      <c r="D531" s="39"/>
      <c r="E531" s="39"/>
      <c r="F531" s="39"/>
      <c r="G531" s="39"/>
      <c r="AC531" s="41"/>
      <c r="AP531" s="46"/>
    </row>
    <row r="532" spans="1:42" ht="15.75" customHeight="1">
      <c r="A532" s="37"/>
      <c r="B532" s="38"/>
      <c r="C532" s="39"/>
      <c r="D532" s="39"/>
      <c r="E532" s="39"/>
      <c r="F532" s="39"/>
      <c r="G532" s="39"/>
      <c r="AC532" s="41"/>
      <c r="AP532" s="46"/>
    </row>
    <row r="533" spans="1:42" ht="15.75" customHeight="1">
      <c r="A533" s="37"/>
      <c r="B533" s="38"/>
      <c r="C533" s="39"/>
      <c r="D533" s="39"/>
      <c r="E533" s="39"/>
      <c r="F533" s="39"/>
      <c r="G533" s="39"/>
      <c r="AC533" s="41"/>
      <c r="AP533" s="46"/>
    </row>
    <row r="534" spans="1:42" ht="15.75" customHeight="1">
      <c r="A534" s="37"/>
      <c r="B534" s="38"/>
      <c r="C534" s="39"/>
      <c r="D534" s="39"/>
      <c r="E534" s="39"/>
      <c r="F534" s="39"/>
      <c r="G534" s="39"/>
      <c r="AC534" s="41"/>
      <c r="AP534" s="46"/>
    </row>
    <row r="535" spans="1:42" ht="15.75" customHeight="1">
      <c r="A535" s="37"/>
      <c r="B535" s="38"/>
      <c r="C535" s="39"/>
      <c r="D535" s="39"/>
      <c r="E535" s="39"/>
      <c r="F535" s="39"/>
      <c r="G535" s="39"/>
      <c r="AC535" s="41"/>
      <c r="AP535" s="46"/>
    </row>
    <row r="536" spans="1:42" ht="15.75" customHeight="1">
      <c r="A536" s="37"/>
      <c r="B536" s="38"/>
      <c r="C536" s="39"/>
      <c r="D536" s="39"/>
      <c r="E536" s="39"/>
      <c r="F536" s="39"/>
      <c r="G536" s="39"/>
      <c r="AC536" s="41"/>
      <c r="AP536" s="46"/>
    </row>
    <row r="537" spans="1:42" ht="15.75" customHeight="1">
      <c r="A537" s="37"/>
      <c r="B537" s="38"/>
      <c r="C537" s="39"/>
      <c r="D537" s="39"/>
      <c r="E537" s="39"/>
      <c r="F537" s="39"/>
      <c r="G537" s="39"/>
      <c r="AC537" s="41"/>
      <c r="AP537" s="46"/>
    </row>
    <row r="538" spans="1:42" ht="15.75" customHeight="1">
      <c r="A538" s="37"/>
      <c r="B538" s="38"/>
      <c r="C538" s="39"/>
      <c r="D538" s="39"/>
      <c r="E538" s="39"/>
      <c r="F538" s="39"/>
      <c r="G538" s="39"/>
      <c r="AC538" s="41"/>
      <c r="AP538" s="46"/>
    </row>
    <row r="539" spans="1:42" ht="15.75" customHeight="1">
      <c r="A539" s="37"/>
      <c r="B539" s="38"/>
      <c r="C539" s="39"/>
      <c r="D539" s="39"/>
      <c r="E539" s="39"/>
      <c r="F539" s="39"/>
      <c r="G539" s="39"/>
      <c r="AC539" s="41"/>
      <c r="AP539" s="46"/>
    </row>
    <row r="540" spans="1:42" ht="15.75" customHeight="1">
      <c r="A540" s="37"/>
      <c r="B540" s="38"/>
      <c r="C540" s="39"/>
      <c r="D540" s="39"/>
      <c r="E540" s="39"/>
      <c r="F540" s="39"/>
      <c r="G540" s="39"/>
      <c r="AC540" s="41"/>
      <c r="AP540" s="46"/>
    </row>
    <row r="541" spans="1:42" ht="15.75" customHeight="1">
      <c r="A541" s="37"/>
      <c r="B541" s="38"/>
      <c r="C541" s="39"/>
      <c r="D541" s="39"/>
      <c r="E541" s="39"/>
      <c r="F541" s="39"/>
      <c r="G541" s="39"/>
      <c r="AC541" s="41"/>
      <c r="AP541" s="46"/>
    </row>
    <row r="542" spans="1:42" ht="15.75" customHeight="1">
      <c r="A542" s="37"/>
      <c r="B542" s="38"/>
      <c r="C542" s="39"/>
      <c r="D542" s="39"/>
      <c r="E542" s="39"/>
      <c r="F542" s="39"/>
      <c r="G542" s="39"/>
      <c r="AC542" s="41"/>
      <c r="AP542" s="46"/>
    </row>
    <row r="543" spans="1:42" ht="15.75" customHeight="1">
      <c r="A543" s="37"/>
      <c r="B543" s="38"/>
      <c r="C543" s="39"/>
      <c r="D543" s="39"/>
      <c r="E543" s="39"/>
      <c r="F543" s="39"/>
      <c r="G543" s="39"/>
      <c r="AC543" s="41"/>
      <c r="AP543" s="46"/>
    </row>
    <row r="544" spans="1:42" ht="15.75" customHeight="1">
      <c r="A544" s="37"/>
      <c r="B544" s="38"/>
      <c r="C544" s="39"/>
      <c r="D544" s="39"/>
      <c r="E544" s="39"/>
      <c r="F544" s="39"/>
      <c r="G544" s="39"/>
      <c r="AC544" s="41"/>
      <c r="AP544" s="46"/>
    </row>
    <row r="545" spans="1:42" ht="15.75" customHeight="1">
      <c r="A545" s="37"/>
      <c r="B545" s="38"/>
      <c r="C545" s="39"/>
      <c r="D545" s="39"/>
      <c r="E545" s="39"/>
      <c r="F545" s="39"/>
      <c r="G545" s="39"/>
      <c r="AC545" s="41"/>
      <c r="AP545" s="46"/>
    </row>
    <row r="546" spans="1:42" ht="15.75" customHeight="1">
      <c r="A546" s="37"/>
      <c r="B546" s="38"/>
      <c r="C546" s="39"/>
      <c r="D546" s="39"/>
      <c r="E546" s="39"/>
      <c r="F546" s="39"/>
      <c r="G546" s="39"/>
      <c r="AC546" s="41"/>
      <c r="AP546" s="46"/>
    </row>
    <row r="547" spans="1:42" ht="15.75" customHeight="1">
      <c r="A547" s="37"/>
      <c r="B547" s="38"/>
      <c r="C547" s="39"/>
      <c r="D547" s="39"/>
      <c r="E547" s="39"/>
      <c r="F547" s="39"/>
      <c r="G547" s="39"/>
      <c r="AC547" s="41"/>
      <c r="AP547" s="46"/>
    </row>
    <row r="548" spans="1:42" ht="15.75" customHeight="1">
      <c r="A548" s="37"/>
      <c r="B548" s="38"/>
      <c r="C548" s="39"/>
      <c r="D548" s="39"/>
      <c r="E548" s="39"/>
      <c r="F548" s="39"/>
      <c r="G548" s="39"/>
      <c r="AC548" s="41"/>
      <c r="AP548" s="46"/>
    </row>
    <row r="549" spans="1:42" ht="15.75" customHeight="1">
      <c r="A549" s="37"/>
      <c r="B549" s="38"/>
      <c r="C549" s="39"/>
      <c r="D549" s="39"/>
      <c r="E549" s="39"/>
      <c r="F549" s="39"/>
      <c r="G549" s="39"/>
      <c r="AC549" s="41"/>
      <c r="AP549" s="46"/>
    </row>
    <row r="550" spans="1:42" ht="15.75" customHeight="1">
      <c r="A550" s="37"/>
      <c r="B550" s="38"/>
      <c r="C550" s="39"/>
      <c r="D550" s="39"/>
      <c r="E550" s="39"/>
      <c r="F550" s="39"/>
      <c r="G550" s="39"/>
      <c r="AC550" s="41"/>
      <c r="AP550" s="46"/>
    </row>
    <row r="551" spans="1:42" ht="15.75" customHeight="1">
      <c r="A551" s="37"/>
      <c r="B551" s="38"/>
      <c r="C551" s="39"/>
      <c r="D551" s="39"/>
      <c r="E551" s="39"/>
      <c r="F551" s="39"/>
      <c r="G551" s="39"/>
      <c r="AC551" s="41"/>
      <c r="AP551" s="46"/>
    </row>
    <row r="552" spans="1:42" ht="15.75" customHeight="1">
      <c r="A552" s="37"/>
      <c r="B552" s="38"/>
      <c r="C552" s="39"/>
      <c r="D552" s="39"/>
      <c r="E552" s="39"/>
      <c r="F552" s="39"/>
      <c r="G552" s="39"/>
      <c r="AC552" s="41"/>
      <c r="AP552" s="46"/>
    </row>
    <row r="553" spans="1:42" ht="15.75" customHeight="1">
      <c r="A553" s="37"/>
      <c r="B553" s="38"/>
      <c r="C553" s="39"/>
      <c r="D553" s="39"/>
      <c r="E553" s="39"/>
      <c r="F553" s="39"/>
      <c r="G553" s="39"/>
      <c r="AC553" s="41"/>
      <c r="AP553" s="46"/>
    </row>
    <row r="554" spans="1:42" ht="15.75" customHeight="1">
      <c r="A554" s="37"/>
      <c r="B554" s="38"/>
      <c r="C554" s="39"/>
      <c r="D554" s="39"/>
      <c r="E554" s="39"/>
      <c r="F554" s="39"/>
      <c r="G554" s="39"/>
      <c r="AC554" s="41"/>
      <c r="AP554" s="46"/>
    </row>
    <row r="555" spans="1:42" ht="15.75" customHeight="1">
      <c r="A555" s="37"/>
      <c r="B555" s="38"/>
      <c r="C555" s="39"/>
      <c r="D555" s="39"/>
      <c r="E555" s="39"/>
      <c r="F555" s="39"/>
      <c r="G555" s="39"/>
      <c r="AC555" s="41"/>
      <c r="AP555" s="46"/>
    </row>
    <row r="556" spans="1:42" ht="15.75" customHeight="1">
      <c r="A556" s="37"/>
      <c r="B556" s="38"/>
      <c r="C556" s="39"/>
      <c r="D556" s="39"/>
      <c r="E556" s="39"/>
      <c r="F556" s="39"/>
      <c r="G556" s="39"/>
      <c r="AC556" s="41"/>
      <c r="AP556" s="46"/>
    </row>
    <row r="557" spans="1:42" ht="15.75" customHeight="1">
      <c r="A557" s="37"/>
      <c r="B557" s="38"/>
      <c r="C557" s="39"/>
      <c r="D557" s="39"/>
      <c r="E557" s="39"/>
      <c r="F557" s="39"/>
      <c r="G557" s="39"/>
      <c r="AC557" s="41"/>
      <c r="AP557" s="46"/>
    </row>
    <row r="558" spans="1:42" ht="15.75" customHeight="1">
      <c r="A558" s="37"/>
      <c r="B558" s="38"/>
      <c r="C558" s="39"/>
      <c r="D558" s="39"/>
      <c r="E558" s="39"/>
      <c r="F558" s="39"/>
      <c r="G558" s="39"/>
      <c r="AC558" s="41"/>
      <c r="AP558" s="46"/>
    </row>
    <row r="559" spans="1:42" ht="15.75" customHeight="1">
      <c r="A559" s="37"/>
      <c r="B559" s="38"/>
      <c r="C559" s="39"/>
      <c r="D559" s="39"/>
      <c r="E559" s="39"/>
      <c r="F559" s="39"/>
      <c r="G559" s="39"/>
      <c r="AC559" s="41"/>
      <c r="AP559" s="46"/>
    </row>
    <row r="560" spans="1:42" ht="15.75" customHeight="1">
      <c r="A560" s="37"/>
      <c r="B560" s="38"/>
      <c r="C560" s="39"/>
      <c r="D560" s="39"/>
      <c r="E560" s="39"/>
      <c r="F560" s="39"/>
      <c r="G560" s="39"/>
      <c r="AC560" s="41"/>
      <c r="AP560" s="46"/>
    </row>
    <row r="561" spans="1:42" ht="15.75" customHeight="1">
      <c r="A561" s="37"/>
      <c r="B561" s="38"/>
      <c r="C561" s="39"/>
      <c r="D561" s="39"/>
      <c r="E561" s="39"/>
      <c r="F561" s="39"/>
      <c r="G561" s="39"/>
      <c r="AC561" s="41"/>
      <c r="AP561" s="46"/>
    </row>
    <row r="562" spans="1:42" ht="15.75" customHeight="1">
      <c r="A562" s="37"/>
      <c r="B562" s="38"/>
      <c r="C562" s="39"/>
      <c r="D562" s="39"/>
      <c r="E562" s="39"/>
      <c r="F562" s="39"/>
      <c r="G562" s="39"/>
      <c r="AC562" s="41"/>
      <c r="AP562" s="46"/>
    </row>
    <row r="563" spans="1:42" ht="15.75" customHeight="1">
      <c r="A563" s="37"/>
      <c r="B563" s="38"/>
      <c r="C563" s="39"/>
      <c r="D563" s="39"/>
      <c r="E563" s="39"/>
      <c r="F563" s="39"/>
      <c r="G563" s="39"/>
      <c r="AC563" s="41"/>
      <c r="AP563" s="46"/>
    </row>
    <row r="564" spans="1:42" ht="15.75" customHeight="1">
      <c r="A564" s="37"/>
      <c r="B564" s="38"/>
      <c r="C564" s="39"/>
      <c r="D564" s="39"/>
      <c r="E564" s="39"/>
      <c r="F564" s="39"/>
      <c r="G564" s="39"/>
      <c r="AC564" s="41"/>
      <c r="AP564" s="46"/>
    </row>
    <row r="565" spans="1:42" ht="15.75" customHeight="1">
      <c r="A565" s="37"/>
      <c r="B565" s="38"/>
      <c r="C565" s="39"/>
      <c r="D565" s="39"/>
      <c r="E565" s="39"/>
      <c r="F565" s="39"/>
      <c r="G565" s="39"/>
      <c r="AC565" s="41"/>
      <c r="AP565" s="46"/>
    </row>
    <row r="566" spans="1:42" ht="15.75" customHeight="1">
      <c r="A566" s="37"/>
      <c r="B566" s="38"/>
      <c r="C566" s="39"/>
      <c r="D566" s="39"/>
      <c r="E566" s="39"/>
      <c r="F566" s="39"/>
      <c r="G566" s="39"/>
      <c r="AC566" s="41"/>
      <c r="AP566" s="46"/>
    </row>
    <row r="567" spans="1:42" ht="15.75" customHeight="1">
      <c r="A567" s="37"/>
      <c r="B567" s="38"/>
      <c r="C567" s="39"/>
      <c r="D567" s="39"/>
      <c r="E567" s="39"/>
      <c r="F567" s="39"/>
      <c r="G567" s="39"/>
      <c r="AC567" s="41"/>
      <c r="AP567" s="46"/>
    </row>
    <row r="568" spans="1:42" ht="15.75" customHeight="1">
      <c r="A568" s="37"/>
      <c r="B568" s="38"/>
      <c r="C568" s="39"/>
      <c r="D568" s="39"/>
      <c r="E568" s="39"/>
      <c r="F568" s="39"/>
      <c r="G568" s="39"/>
      <c r="AC568" s="41"/>
      <c r="AP568" s="46"/>
    </row>
    <row r="569" spans="1:42" ht="15.75" customHeight="1">
      <c r="A569" s="37"/>
      <c r="B569" s="38"/>
      <c r="C569" s="39"/>
      <c r="D569" s="39"/>
      <c r="E569" s="39"/>
      <c r="F569" s="39"/>
      <c r="G569" s="39"/>
      <c r="AC569" s="41"/>
      <c r="AP569" s="46"/>
    </row>
    <row r="570" spans="1:42" ht="15.75" customHeight="1">
      <c r="A570" s="37"/>
      <c r="B570" s="38"/>
      <c r="C570" s="39"/>
      <c r="D570" s="39"/>
      <c r="E570" s="39"/>
      <c r="F570" s="39"/>
      <c r="G570" s="39"/>
      <c r="AC570" s="41"/>
      <c r="AP570" s="46"/>
    </row>
    <row r="571" spans="1:42" ht="15.75" customHeight="1">
      <c r="A571" s="37"/>
      <c r="B571" s="38"/>
      <c r="C571" s="39"/>
      <c r="D571" s="39"/>
      <c r="E571" s="39"/>
      <c r="F571" s="39"/>
      <c r="G571" s="39"/>
      <c r="AC571" s="41"/>
      <c r="AP571" s="46"/>
    </row>
    <row r="572" spans="1:42" ht="15.75" customHeight="1">
      <c r="A572" s="37"/>
      <c r="B572" s="38"/>
      <c r="C572" s="39"/>
      <c r="D572" s="39"/>
      <c r="E572" s="39"/>
      <c r="F572" s="39"/>
      <c r="G572" s="39"/>
      <c r="AC572" s="41"/>
      <c r="AP572" s="46"/>
    </row>
    <row r="573" spans="1:42" ht="15.75" customHeight="1">
      <c r="A573" s="37"/>
      <c r="B573" s="38"/>
      <c r="C573" s="39"/>
      <c r="D573" s="39"/>
      <c r="E573" s="39"/>
      <c r="F573" s="39"/>
      <c r="G573" s="39"/>
      <c r="AC573" s="41"/>
      <c r="AP573" s="46"/>
    </row>
    <row r="574" spans="1:42" ht="15.75" customHeight="1">
      <c r="A574" s="37"/>
      <c r="B574" s="38"/>
      <c r="C574" s="39"/>
      <c r="D574" s="39"/>
      <c r="E574" s="39"/>
      <c r="F574" s="39"/>
      <c r="G574" s="39"/>
      <c r="AC574" s="41"/>
      <c r="AP574" s="46"/>
    </row>
    <row r="575" spans="1:42" ht="15.75" customHeight="1">
      <c r="A575" s="37"/>
      <c r="B575" s="38"/>
      <c r="C575" s="39"/>
      <c r="D575" s="39"/>
      <c r="E575" s="39"/>
      <c r="F575" s="39"/>
      <c r="G575" s="39"/>
      <c r="AC575" s="41"/>
      <c r="AP575" s="46"/>
    </row>
    <row r="576" spans="1:42" ht="15.75" customHeight="1">
      <c r="A576" s="37"/>
      <c r="B576" s="38"/>
      <c r="C576" s="39"/>
      <c r="D576" s="39"/>
      <c r="E576" s="39"/>
      <c r="F576" s="39"/>
      <c r="G576" s="39"/>
      <c r="AC576" s="41"/>
      <c r="AP576" s="46"/>
    </row>
    <row r="577" spans="1:42" ht="15.75" customHeight="1">
      <c r="A577" s="37"/>
      <c r="B577" s="38"/>
      <c r="C577" s="39"/>
      <c r="D577" s="39"/>
      <c r="E577" s="39"/>
      <c r="F577" s="39"/>
      <c r="G577" s="39"/>
      <c r="AC577" s="41"/>
      <c r="AP577" s="46"/>
    </row>
    <row r="578" spans="1:42" ht="15.75" customHeight="1">
      <c r="A578" s="37"/>
      <c r="B578" s="38"/>
      <c r="C578" s="39"/>
      <c r="D578" s="39"/>
      <c r="E578" s="39"/>
      <c r="F578" s="39"/>
      <c r="G578" s="39"/>
      <c r="AC578" s="41"/>
      <c r="AP578" s="46"/>
    </row>
    <row r="579" spans="1:42" ht="15.75" customHeight="1">
      <c r="A579" s="37"/>
      <c r="B579" s="38"/>
      <c r="C579" s="39"/>
      <c r="D579" s="39"/>
      <c r="E579" s="39"/>
      <c r="F579" s="39"/>
      <c r="G579" s="39"/>
      <c r="AC579" s="41"/>
      <c r="AP579" s="46"/>
    </row>
    <row r="580" spans="1:42" ht="15.75" customHeight="1">
      <c r="A580" s="37"/>
      <c r="B580" s="38"/>
      <c r="C580" s="39"/>
      <c r="D580" s="39"/>
      <c r="E580" s="39"/>
      <c r="F580" s="39"/>
      <c r="G580" s="39"/>
      <c r="AC580" s="41"/>
      <c r="AP580" s="46"/>
    </row>
    <row r="581" spans="1:42" ht="15.75" customHeight="1">
      <c r="A581" s="37"/>
      <c r="B581" s="38"/>
      <c r="C581" s="39"/>
      <c r="D581" s="39"/>
      <c r="E581" s="39"/>
      <c r="F581" s="39"/>
      <c r="G581" s="39"/>
      <c r="AC581" s="41"/>
      <c r="AP581" s="46"/>
    </row>
    <row r="582" spans="1:42" ht="15.75" customHeight="1">
      <c r="A582" s="37"/>
      <c r="B582" s="38"/>
      <c r="C582" s="39"/>
      <c r="D582" s="39"/>
      <c r="E582" s="39"/>
      <c r="F582" s="39"/>
      <c r="G582" s="39"/>
      <c r="AC582" s="41"/>
      <c r="AP582" s="46"/>
    </row>
    <row r="583" spans="1:42" ht="15.75" customHeight="1">
      <c r="A583" s="37"/>
      <c r="B583" s="38"/>
      <c r="C583" s="39"/>
      <c r="D583" s="39"/>
      <c r="E583" s="39"/>
      <c r="F583" s="39"/>
      <c r="G583" s="39"/>
      <c r="AC583" s="41"/>
      <c r="AP583" s="46"/>
    </row>
    <row r="584" spans="1:42" ht="15.75" customHeight="1">
      <c r="A584" s="37"/>
      <c r="B584" s="38"/>
      <c r="C584" s="39"/>
      <c r="D584" s="39"/>
      <c r="E584" s="39"/>
      <c r="F584" s="39"/>
      <c r="G584" s="39"/>
      <c r="AC584" s="41"/>
      <c r="AP584" s="46"/>
    </row>
    <row r="585" spans="1:42" ht="15.75" customHeight="1">
      <c r="A585" s="37"/>
      <c r="B585" s="38"/>
      <c r="C585" s="39"/>
      <c r="D585" s="39"/>
      <c r="E585" s="39"/>
      <c r="F585" s="39"/>
      <c r="G585" s="39"/>
      <c r="AC585" s="41"/>
      <c r="AP585" s="46"/>
    </row>
    <row r="586" spans="1:42" ht="15.75" customHeight="1">
      <c r="A586" s="37"/>
      <c r="B586" s="38"/>
      <c r="C586" s="39"/>
      <c r="D586" s="39"/>
      <c r="E586" s="39"/>
      <c r="F586" s="39"/>
      <c r="G586" s="39"/>
      <c r="AC586" s="41"/>
      <c r="AP586" s="46"/>
    </row>
    <row r="587" spans="1:42" ht="15.75" customHeight="1">
      <c r="A587" s="37"/>
      <c r="B587" s="38"/>
      <c r="C587" s="39"/>
      <c r="D587" s="39"/>
      <c r="E587" s="39"/>
      <c r="F587" s="39"/>
      <c r="G587" s="39"/>
      <c r="AC587" s="41"/>
      <c r="AP587" s="46"/>
    </row>
    <row r="588" spans="1:42" ht="15.75" customHeight="1">
      <c r="A588" s="37"/>
      <c r="B588" s="38"/>
      <c r="C588" s="39"/>
      <c r="D588" s="39"/>
      <c r="E588" s="39"/>
      <c r="F588" s="39"/>
      <c r="G588" s="39"/>
      <c r="AC588" s="41"/>
      <c r="AP588" s="46"/>
    </row>
    <row r="589" spans="1:42" ht="15.75" customHeight="1">
      <c r="A589" s="37"/>
      <c r="B589" s="38"/>
      <c r="C589" s="39"/>
      <c r="D589" s="39"/>
      <c r="E589" s="39"/>
      <c r="F589" s="39"/>
      <c r="G589" s="39"/>
      <c r="AC589" s="41"/>
      <c r="AP589" s="46"/>
    </row>
    <row r="590" spans="1:42" ht="15.75" customHeight="1">
      <c r="A590" s="37"/>
      <c r="B590" s="38"/>
      <c r="C590" s="39"/>
      <c r="D590" s="39"/>
      <c r="E590" s="39"/>
      <c r="F590" s="39"/>
      <c r="G590" s="39"/>
      <c r="AC590" s="41"/>
      <c r="AP590" s="46"/>
    </row>
    <row r="591" spans="1:42" ht="15.75" customHeight="1">
      <c r="A591" s="37"/>
      <c r="B591" s="38"/>
      <c r="C591" s="39"/>
      <c r="D591" s="39"/>
      <c r="E591" s="39"/>
      <c r="F591" s="39"/>
      <c r="G591" s="39"/>
      <c r="AC591" s="41"/>
      <c r="AP591" s="46"/>
    </row>
    <row r="592" spans="1:42" ht="15.75" customHeight="1">
      <c r="A592" s="37"/>
      <c r="B592" s="38"/>
      <c r="C592" s="39"/>
      <c r="D592" s="39"/>
      <c r="E592" s="39"/>
      <c r="F592" s="39"/>
      <c r="G592" s="39"/>
      <c r="AC592" s="41"/>
      <c r="AP592" s="46"/>
    </row>
    <row r="593" spans="1:42" ht="15.75" customHeight="1">
      <c r="A593" s="37"/>
      <c r="B593" s="38"/>
      <c r="C593" s="39"/>
      <c r="D593" s="39"/>
      <c r="E593" s="39"/>
      <c r="F593" s="39"/>
      <c r="G593" s="39"/>
      <c r="AC593" s="41"/>
      <c r="AP593" s="46"/>
    </row>
    <row r="594" spans="1:42" ht="15.75" customHeight="1">
      <c r="A594" s="37"/>
      <c r="B594" s="38"/>
      <c r="C594" s="39"/>
      <c r="D594" s="39"/>
      <c r="E594" s="39"/>
      <c r="F594" s="39"/>
      <c r="G594" s="39"/>
      <c r="AC594" s="41"/>
      <c r="AP594" s="46"/>
    </row>
    <row r="595" spans="1:42" ht="15.75" customHeight="1">
      <c r="A595" s="37"/>
      <c r="B595" s="38"/>
      <c r="C595" s="39"/>
      <c r="D595" s="39"/>
      <c r="E595" s="39"/>
      <c r="F595" s="39"/>
      <c r="G595" s="39"/>
      <c r="AC595" s="41"/>
      <c r="AP595" s="46"/>
    </row>
    <row r="596" spans="1:42" ht="15.75" customHeight="1">
      <c r="A596" s="37"/>
      <c r="B596" s="38"/>
      <c r="C596" s="39"/>
      <c r="D596" s="39"/>
      <c r="E596" s="39"/>
      <c r="F596" s="39"/>
      <c r="G596" s="39"/>
      <c r="AC596" s="41"/>
      <c r="AP596" s="46"/>
    </row>
    <row r="597" spans="1:42" ht="15.75" customHeight="1">
      <c r="A597" s="37"/>
      <c r="B597" s="38"/>
      <c r="C597" s="39"/>
      <c r="D597" s="39"/>
      <c r="E597" s="39"/>
      <c r="F597" s="39"/>
      <c r="G597" s="39"/>
      <c r="AC597" s="41"/>
      <c r="AP597" s="46"/>
    </row>
    <row r="598" spans="1:42" ht="15.75" customHeight="1">
      <c r="A598" s="37"/>
      <c r="B598" s="38"/>
      <c r="C598" s="39"/>
      <c r="D598" s="39"/>
      <c r="E598" s="39"/>
      <c r="F598" s="39"/>
      <c r="G598" s="39"/>
      <c r="AC598" s="41"/>
      <c r="AP598" s="46"/>
    </row>
    <row r="599" spans="1:42" ht="15.75" customHeight="1">
      <c r="A599" s="37"/>
      <c r="B599" s="38"/>
      <c r="C599" s="39"/>
      <c r="D599" s="39"/>
      <c r="E599" s="39"/>
      <c r="F599" s="39"/>
      <c r="G599" s="39"/>
      <c r="AC599" s="41"/>
      <c r="AP599" s="46"/>
    </row>
    <row r="600" spans="1:42" ht="15.75" customHeight="1">
      <c r="A600" s="37"/>
      <c r="B600" s="38"/>
      <c r="C600" s="39"/>
      <c r="D600" s="39"/>
      <c r="E600" s="39"/>
      <c r="F600" s="39"/>
      <c r="G600" s="39"/>
      <c r="AC600" s="41"/>
      <c r="AP600" s="46"/>
    </row>
    <row r="601" spans="1:42" ht="15.75" customHeight="1">
      <c r="A601" s="37"/>
      <c r="B601" s="38"/>
      <c r="C601" s="39"/>
      <c r="D601" s="39"/>
      <c r="E601" s="39"/>
      <c r="F601" s="39"/>
      <c r="G601" s="39"/>
      <c r="AC601" s="41"/>
      <c r="AP601" s="46"/>
    </row>
    <row r="602" spans="1:42" ht="15.75" customHeight="1">
      <c r="A602" s="37"/>
      <c r="B602" s="38"/>
      <c r="C602" s="39"/>
      <c r="D602" s="39"/>
      <c r="E602" s="39"/>
      <c r="F602" s="39"/>
      <c r="G602" s="39"/>
      <c r="AC602" s="41"/>
      <c r="AP602" s="46"/>
    </row>
    <row r="603" spans="1:42" ht="15.75" customHeight="1">
      <c r="A603" s="37"/>
      <c r="B603" s="38"/>
      <c r="C603" s="39"/>
      <c r="D603" s="39"/>
      <c r="E603" s="39"/>
      <c r="F603" s="39"/>
      <c r="G603" s="39"/>
      <c r="AC603" s="41"/>
      <c r="AP603" s="46"/>
    </row>
    <row r="604" spans="1:42" ht="15.75" customHeight="1">
      <c r="A604" s="37"/>
      <c r="B604" s="38"/>
      <c r="C604" s="39"/>
      <c r="D604" s="39"/>
      <c r="E604" s="39"/>
      <c r="F604" s="39"/>
      <c r="G604" s="39"/>
      <c r="AC604" s="41"/>
      <c r="AP604" s="46"/>
    </row>
    <row r="605" spans="1:42" ht="15.75" customHeight="1">
      <c r="A605" s="37"/>
      <c r="B605" s="38"/>
      <c r="C605" s="39"/>
      <c r="D605" s="39"/>
      <c r="E605" s="39"/>
      <c r="F605" s="39"/>
      <c r="G605" s="39"/>
      <c r="AC605" s="41"/>
      <c r="AP605" s="46"/>
    </row>
    <row r="606" spans="1:42" ht="15.75" customHeight="1">
      <c r="A606" s="37"/>
      <c r="B606" s="38"/>
      <c r="C606" s="39"/>
      <c r="D606" s="39"/>
      <c r="E606" s="39"/>
      <c r="F606" s="39"/>
      <c r="G606" s="39"/>
      <c r="AC606" s="41"/>
      <c r="AP606" s="46"/>
    </row>
    <row r="607" spans="1:42" ht="15.75" customHeight="1">
      <c r="A607" s="37"/>
      <c r="B607" s="38"/>
      <c r="C607" s="39"/>
      <c r="D607" s="39"/>
      <c r="E607" s="39"/>
      <c r="F607" s="39"/>
      <c r="G607" s="39"/>
      <c r="AC607" s="41"/>
      <c r="AP607" s="46"/>
    </row>
    <row r="608" spans="1:42" ht="15.75" customHeight="1">
      <c r="A608" s="37"/>
      <c r="B608" s="38"/>
      <c r="C608" s="39"/>
      <c r="D608" s="39"/>
      <c r="E608" s="39"/>
      <c r="F608" s="39"/>
      <c r="G608" s="39"/>
      <c r="AC608" s="41"/>
      <c r="AP608" s="46"/>
    </row>
    <row r="609" spans="1:42" ht="15.75" customHeight="1">
      <c r="A609" s="37"/>
      <c r="B609" s="38"/>
      <c r="C609" s="39"/>
      <c r="D609" s="39"/>
      <c r="E609" s="39"/>
      <c r="F609" s="39"/>
      <c r="G609" s="39"/>
      <c r="AC609" s="41"/>
      <c r="AP609" s="46"/>
    </row>
    <row r="610" spans="1:42" ht="15.75" customHeight="1">
      <c r="A610" s="37"/>
      <c r="B610" s="38"/>
      <c r="C610" s="39"/>
      <c r="D610" s="39"/>
      <c r="E610" s="39"/>
      <c r="F610" s="39"/>
      <c r="G610" s="39"/>
      <c r="AC610" s="41"/>
      <c r="AP610" s="46"/>
    </row>
    <row r="611" spans="1:42" ht="15.75" customHeight="1">
      <c r="A611" s="37"/>
      <c r="B611" s="38"/>
      <c r="C611" s="39"/>
      <c r="D611" s="39"/>
      <c r="E611" s="39"/>
      <c r="F611" s="39"/>
      <c r="G611" s="39"/>
      <c r="AC611" s="41"/>
      <c r="AP611" s="46"/>
    </row>
    <row r="612" spans="1:42" ht="15.75" customHeight="1">
      <c r="A612" s="37"/>
      <c r="B612" s="38"/>
      <c r="C612" s="39"/>
      <c r="D612" s="39"/>
      <c r="E612" s="39"/>
      <c r="F612" s="39"/>
      <c r="G612" s="39"/>
      <c r="AC612" s="41"/>
      <c r="AP612" s="46"/>
    </row>
    <row r="613" spans="1:42" ht="15.75" customHeight="1">
      <c r="A613" s="37"/>
      <c r="B613" s="38"/>
      <c r="C613" s="39"/>
      <c r="D613" s="39"/>
      <c r="E613" s="39"/>
      <c r="F613" s="39"/>
      <c r="G613" s="39"/>
      <c r="AC613" s="41"/>
      <c r="AP613" s="46"/>
    </row>
    <row r="614" spans="1:42" ht="15.75" customHeight="1">
      <c r="A614" s="37"/>
      <c r="B614" s="38"/>
      <c r="C614" s="39"/>
      <c r="D614" s="39"/>
      <c r="E614" s="39"/>
      <c r="F614" s="39"/>
      <c r="G614" s="39"/>
      <c r="AC614" s="41"/>
      <c r="AP614" s="46"/>
    </row>
    <row r="615" spans="1:42" ht="15.75" customHeight="1">
      <c r="A615" s="37"/>
      <c r="B615" s="38"/>
      <c r="C615" s="39"/>
      <c r="D615" s="39"/>
      <c r="E615" s="39"/>
      <c r="F615" s="39"/>
      <c r="G615" s="39"/>
      <c r="AC615" s="41"/>
      <c r="AP615" s="46"/>
    </row>
    <row r="616" spans="1:42" ht="15.75" customHeight="1">
      <c r="A616" s="37"/>
      <c r="B616" s="38"/>
      <c r="C616" s="39"/>
      <c r="D616" s="39"/>
      <c r="E616" s="39"/>
      <c r="F616" s="39"/>
      <c r="G616" s="39"/>
      <c r="AC616" s="41"/>
      <c r="AP616" s="46"/>
    </row>
    <row r="617" spans="1:42" ht="15.75" customHeight="1">
      <c r="A617" s="37"/>
      <c r="B617" s="38"/>
      <c r="C617" s="39"/>
      <c r="D617" s="39"/>
      <c r="E617" s="39"/>
      <c r="F617" s="39"/>
      <c r="G617" s="39"/>
      <c r="AC617" s="41"/>
      <c r="AP617" s="46"/>
    </row>
    <row r="618" spans="1:42" ht="15.75" customHeight="1">
      <c r="A618" s="37"/>
      <c r="B618" s="38"/>
      <c r="C618" s="39"/>
      <c r="D618" s="39"/>
      <c r="E618" s="39"/>
      <c r="F618" s="39"/>
      <c r="G618" s="39"/>
      <c r="AC618" s="41"/>
      <c r="AP618" s="46"/>
    </row>
    <row r="619" spans="1:42" ht="15.75" customHeight="1">
      <c r="A619" s="37"/>
      <c r="B619" s="38"/>
      <c r="C619" s="39"/>
      <c r="D619" s="39"/>
      <c r="E619" s="39"/>
      <c r="F619" s="39"/>
      <c r="G619" s="39"/>
      <c r="AC619" s="41"/>
      <c r="AP619" s="46"/>
    </row>
    <row r="620" spans="1:42" ht="15.75" customHeight="1">
      <c r="A620" s="37"/>
      <c r="B620" s="38"/>
      <c r="C620" s="39"/>
      <c r="D620" s="39"/>
      <c r="E620" s="39"/>
      <c r="F620" s="39"/>
      <c r="G620" s="39"/>
      <c r="AC620" s="41"/>
      <c r="AP620" s="46"/>
    </row>
    <row r="621" spans="1:42" ht="15.75" customHeight="1">
      <c r="A621" s="37"/>
      <c r="B621" s="38"/>
      <c r="C621" s="39"/>
      <c r="D621" s="39"/>
      <c r="E621" s="39"/>
      <c r="F621" s="39"/>
      <c r="G621" s="39"/>
      <c r="AC621" s="41"/>
      <c r="AP621" s="46"/>
    </row>
    <row r="622" spans="1:42" ht="15.75" customHeight="1">
      <c r="A622" s="37"/>
      <c r="B622" s="38"/>
      <c r="C622" s="39"/>
      <c r="D622" s="39"/>
      <c r="E622" s="39"/>
      <c r="F622" s="39"/>
      <c r="G622" s="39"/>
      <c r="AC622" s="41"/>
      <c r="AP622" s="46"/>
    </row>
    <row r="623" spans="1:42" ht="15.75" customHeight="1">
      <c r="A623" s="37"/>
      <c r="B623" s="38"/>
      <c r="C623" s="39"/>
      <c r="D623" s="39"/>
      <c r="E623" s="39"/>
      <c r="F623" s="39"/>
      <c r="G623" s="39"/>
      <c r="AC623" s="41"/>
      <c r="AP623" s="46"/>
    </row>
    <row r="624" spans="1:42" ht="15.75" customHeight="1">
      <c r="A624" s="37"/>
      <c r="B624" s="38"/>
      <c r="C624" s="39"/>
      <c r="D624" s="39"/>
      <c r="E624" s="39"/>
      <c r="F624" s="39"/>
      <c r="G624" s="39"/>
      <c r="AC624" s="41"/>
      <c r="AP624" s="46"/>
    </row>
    <row r="625" spans="1:42" ht="15.75" customHeight="1">
      <c r="A625" s="37"/>
      <c r="B625" s="38"/>
      <c r="C625" s="39"/>
      <c r="D625" s="39"/>
      <c r="E625" s="39"/>
      <c r="F625" s="39"/>
      <c r="G625" s="39"/>
      <c r="AC625" s="41"/>
      <c r="AP625" s="46"/>
    </row>
    <row r="626" spans="1:42" ht="15.75" customHeight="1">
      <c r="A626" s="37"/>
      <c r="B626" s="38"/>
      <c r="C626" s="39"/>
      <c r="D626" s="39"/>
      <c r="E626" s="39"/>
      <c r="F626" s="39"/>
      <c r="G626" s="39"/>
      <c r="AC626" s="41"/>
      <c r="AP626" s="46"/>
    </row>
    <row r="627" spans="1:42" ht="15.75" customHeight="1">
      <c r="A627" s="37"/>
      <c r="B627" s="38"/>
      <c r="C627" s="39"/>
      <c r="D627" s="39"/>
      <c r="E627" s="39"/>
      <c r="F627" s="39"/>
      <c r="G627" s="39"/>
      <c r="AC627" s="41"/>
      <c r="AP627" s="46"/>
    </row>
    <row r="628" spans="1:42" ht="15.75" customHeight="1">
      <c r="A628" s="37"/>
      <c r="B628" s="38"/>
      <c r="C628" s="39"/>
      <c r="D628" s="39"/>
      <c r="E628" s="39"/>
      <c r="F628" s="39"/>
      <c r="G628" s="39"/>
      <c r="AC628" s="41"/>
      <c r="AP628" s="46"/>
    </row>
    <row r="629" spans="1:42" ht="15.75" customHeight="1">
      <c r="A629" s="37"/>
      <c r="B629" s="38"/>
      <c r="C629" s="39"/>
      <c r="D629" s="39"/>
      <c r="E629" s="39"/>
      <c r="F629" s="39"/>
      <c r="G629" s="39"/>
      <c r="AC629" s="41"/>
      <c r="AP629" s="46"/>
    </row>
    <row r="630" spans="1:42" ht="15.75" customHeight="1">
      <c r="A630" s="37"/>
      <c r="B630" s="38"/>
      <c r="C630" s="39"/>
      <c r="D630" s="39"/>
      <c r="E630" s="39"/>
      <c r="F630" s="39"/>
      <c r="G630" s="39"/>
      <c r="AC630" s="41"/>
      <c r="AP630" s="46"/>
    </row>
    <row r="631" spans="1:42" ht="15.75" customHeight="1">
      <c r="A631" s="37"/>
      <c r="B631" s="38"/>
      <c r="C631" s="39"/>
      <c r="D631" s="39"/>
      <c r="E631" s="39"/>
      <c r="F631" s="39"/>
      <c r="G631" s="39"/>
      <c r="AC631" s="41"/>
      <c r="AP631" s="46"/>
    </row>
    <row r="632" spans="1:42" ht="15.75" customHeight="1">
      <c r="A632" s="37"/>
      <c r="B632" s="38"/>
      <c r="C632" s="39"/>
      <c r="D632" s="39"/>
      <c r="E632" s="39"/>
      <c r="F632" s="39"/>
      <c r="G632" s="39"/>
      <c r="AC632" s="41"/>
      <c r="AP632" s="46"/>
    </row>
    <row r="633" spans="1:42" ht="15.75" customHeight="1">
      <c r="A633" s="37"/>
      <c r="B633" s="38"/>
      <c r="C633" s="39"/>
      <c r="D633" s="39"/>
      <c r="E633" s="39"/>
      <c r="F633" s="39"/>
      <c r="G633" s="39"/>
      <c r="AC633" s="41"/>
      <c r="AP633" s="46"/>
    </row>
    <row r="634" spans="1:42" ht="15.75" customHeight="1">
      <c r="A634" s="37"/>
      <c r="B634" s="38"/>
      <c r="C634" s="39"/>
      <c r="D634" s="39"/>
      <c r="E634" s="39"/>
      <c r="F634" s="39"/>
      <c r="G634" s="39"/>
      <c r="AC634" s="41"/>
      <c r="AP634" s="46"/>
    </row>
    <row r="635" spans="1:42" ht="15.75" customHeight="1">
      <c r="A635" s="37"/>
      <c r="B635" s="38"/>
      <c r="C635" s="39"/>
      <c r="D635" s="39"/>
      <c r="E635" s="39"/>
      <c r="F635" s="39"/>
      <c r="G635" s="39"/>
      <c r="AC635" s="41"/>
      <c r="AP635" s="46"/>
    </row>
    <row r="636" spans="1:42" ht="15.75" customHeight="1">
      <c r="A636" s="37"/>
      <c r="B636" s="38"/>
      <c r="C636" s="39"/>
      <c r="D636" s="39"/>
      <c r="E636" s="39"/>
      <c r="F636" s="39"/>
      <c r="G636" s="39"/>
      <c r="AC636" s="41"/>
      <c r="AP636" s="46"/>
    </row>
    <row r="637" spans="1:42" ht="15.75" customHeight="1">
      <c r="A637" s="37"/>
      <c r="B637" s="38"/>
      <c r="C637" s="39"/>
      <c r="D637" s="39"/>
      <c r="E637" s="39"/>
      <c r="F637" s="39"/>
      <c r="G637" s="39"/>
      <c r="AC637" s="41"/>
      <c r="AP637" s="46"/>
    </row>
    <row r="638" spans="1:42" ht="15.75" customHeight="1">
      <c r="A638" s="37"/>
      <c r="B638" s="38"/>
      <c r="C638" s="39"/>
      <c r="D638" s="39"/>
      <c r="E638" s="39"/>
      <c r="F638" s="39"/>
      <c r="G638" s="39"/>
      <c r="AC638" s="41"/>
      <c r="AP638" s="46"/>
    </row>
    <row r="639" spans="1:42" ht="15.75" customHeight="1">
      <c r="A639" s="37"/>
      <c r="B639" s="38"/>
      <c r="C639" s="39"/>
      <c r="D639" s="39"/>
      <c r="E639" s="39"/>
      <c r="F639" s="39"/>
      <c r="G639" s="39"/>
      <c r="AC639" s="41"/>
      <c r="AP639" s="46"/>
    </row>
    <row r="640" spans="1:42" ht="15.75" customHeight="1">
      <c r="A640" s="37"/>
      <c r="B640" s="38"/>
      <c r="C640" s="39"/>
      <c r="D640" s="39"/>
      <c r="E640" s="39"/>
      <c r="F640" s="39"/>
      <c r="G640" s="39"/>
      <c r="AC640" s="41"/>
      <c r="AP640" s="46"/>
    </row>
    <row r="641" spans="1:42" ht="15.75" customHeight="1">
      <c r="A641" s="37"/>
      <c r="B641" s="38"/>
      <c r="C641" s="39"/>
      <c r="D641" s="39"/>
      <c r="E641" s="39"/>
      <c r="F641" s="39"/>
      <c r="G641" s="39"/>
      <c r="AC641" s="41"/>
      <c r="AP641" s="46"/>
    </row>
    <row r="642" spans="1:42" ht="15.75" customHeight="1">
      <c r="A642" s="37"/>
      <c r="B642" s="38"/>
      <c r="C642" s="39"/>
      <c r="D642" s="39"/>
      <c r="E642" s="39"/>
      <c r="F642" s="39"/>
      <c r="G642" s="39"/>
      <c r="AC642" s="41"/>
      <c r="AP642" s="46"/>
    </row>
    <row r="643" spans="1:42" ht="15.75" customHeight="1">
      <c r="A643" s="37"/>
      <c r="B643" s="38"/>
      <c r="C643" s="39"/>
      <c r="D643" s="39"/>
      <c r="E643" s="39"/>
      <c r="F643" s="39"/>
      <c r="G643" s="39"/>
      <c r="AC643" s="41"/>
      <c r="AP643" s="46"/>
    </row>
    <row r="644" spans="1:42" ht="15.75" customHeight="1">
      <c r="A644" s="37"/>
      <c r="B644" s="38"/>
      <c r="C644" s="39"/>
      <c r="D644" s="39"/>
      <c r="E644" s="39"/>
      <c r="F644" s="39"/>
      <c r="G644" s="39"/>
      <c r="AC644" s="41"/>
      <c r="AP644" s="46"/>
    </row>
    <row r="645" spans="1:42" ht="15.75" customHeight="1">
      <c r="A645" s="37"/>
      <c r="B645" s="38"/>
      <c r="C645" s="39"/>
      <c r="D645" s="39"/>
      <c r="E645" s="39"/>
      <c r="F645" s="39"/>
      <c r="G645" s="39"/>
      <c r="AC645" s="41"/>
      <c r="AP645" s="46"/>
    </row>
    <row r="646" spans="1:42" ht="15.75" customHeight="1">
      <c r="A646" s="37"/>
      <c r="B646" s="38"/>
      <c r="C646" s="39"/>
      <c r="D646" s="39"/>
      <c r="E646" s="39"/>
      <c r="F646" s="39"/>
      <c r="G646" s="39"/>
      <c r="AC646" s="41"/>
      <c r="AP646" s="46"/>
    </row>
    <row r="647" spans="1:42" ht="15.75" customHeight="1">
      <c r="A647" s="37"/>
      <c r="B647" s="38"/>
      <c r="C647" s="39"/>
      <c r="D647" s="39"/>
      <c r="E647" s="39"/>
      <c r="F647" s="39"/>
      <c r="G647" s="39"/>
      <c r="AC647" s="41"/>
      <c r="AP647" s="46"/>
    </row>
    <row r="648" spans="1:42" ht="15.75" customHeight="1">
      <c r="A648" s="37"/>
      <c r="B648" s="38"/>
      <c r="C648" s="39"/>
      <c r="D648" s="39"/>
      <c r="E648" s="39"/>
      <c r="F648" s="39"/>
      <c r="G648" s="39"/>
      <c r="AC648" s="41"/>
      <c r="AP648" s="46"/>
    </row>
    <row r="649" spans="1:42" ht="15.75" customHeight="1">
      <c r="A649" s="37"/>
      <c r="B649" s="38"/>
      <c r="C649" s="39"/>
      <c r="D649" s="39"/>
      <c r="E649" s="39"/>
      <c r="F649" s="39"/>
      <c r="G649" s="39"/>
      <c r="AC649" s="41"/>
      <c r="AP649" s="46"/>
    </row>
    <row r="650" spans="1:42" ht="15.75" customHeight="1">
      <c r="A650" s="37"/>
      <c r="B650" s="38"/>
      <c r="C650" s="39"/>
      <c r="D650" s="39"/>
      <c r="E650" s="39"/>
      <c r="F650" s="39"/>
      <c r="G650" s="39"/>
      <c r="AC650" s="41"/>
      <c r="AP650" s="46"/>
    </row>
    <row r="651" spans="1:42" ht="15.75" customHeight="1">
      <c r="A651" s="37"/>
      <c r="B651" s="38"/>
      <c r="C651" s="39"/>
      <c r="D651" s="39"/>
      <c r="E651" s="39"/>
      <c r="F651" s="39"/>
      <c r="G651" s="39"/>
      <c r="AC651" s="41"/>
      <c r="AP651" s="46"/>
    </row>
    <row r="652" spans="1:42" ht="15.75" customHeight="1">
      <c r="A652" s="37"/>
      <c r="B652" s="38"/>
      <c r="C652" s="39"/>
      <c r="D652" s="39"/>
      <c r="E652" s="39"/>
      <c r="F652" s="39"/>
      <c r="G652" s="39"/>
      <c r="AC652" s="41"/>
      <c r="AP652" s="46"/>
    </row>
    <row r="653" spans="1:42" ht="15.75" customHeight="1">
      <c r="A653" s="37"/>
      <c r="B653" s="38"/>
      <c r="C653" s="39"/>
      <c r="D653" s="39"/>
      <c r="E653" s="39"/>
      <c r="F653" s="39"/>
      <c r="G653" s="39"/>
      <c r="AC653" s="41"/>
      <c r="AP653" s="46"/>
    </row>
    <row r="654" spans="1:42" ht="15.75" customHeight="1">
      <c r="A654" s="37"/>
      <c r="B654" s="38"/>
      <c r="C654" s="39"/>
      <c r="D654" s="39"/>
      <c r="E654" s="39"/>
      <c r="F654" s="39"/>
      <c r="G654" s="39"/>
      <c r="AC654" s="41"/>
      <c r="AP654" s="46"/>
    </row>
    <row r="655" spans="1:42" ht="15.75" customHeight="1">
      <c r="A655" s="37"/>
      <c r="B655" s="38"/>
      <c r="C655" s="39"/>
      <c r="D655" s="39"/>
      <c r="E655" s="39"/>
      <c r="F655" s="39"/>
      <c r="G655" s="39"/>
      <c r="AC655" s="41"/>
      <c r="AP655" s="46"/>
    </row>
    <row r="656" spans="1:42" ht="15.75" customHeight="1">
      <c r="A656" s="37"/>
      <c r="B656" s="38"/>
      <c r="C656" s="39"/>
      <c r="D656" s="39"/>
      <c r="E656" s="39"/>
      <c r="F656" s="39"/>
      <c r="G656" s="39"/>
      <c r="AC656" s="41"/>
      <c r="AP656" s="46"/>
    </row>
    <row r="657" spans="1:42" ht="15.75" customHeight="1">
      <c r="A657" s="37"/>
      <c r="B657" s="38"/>
      <c r="C657" s="39"/>
      <c r="D657" s="39"/>
      <c r="E657" s="39"/>
      <c r="F657" s="39"/>
      <c r="G657" s="39"/>
      <c r="AC657" s="41"/>
      <c r="AP657" s="46"/>
    </row>
    <row r="658" spans="1:42" ht="15.75" customHeight="1">
      <c r="A658" s="37"/>
      <c r="B658" s="38"/>
      <c r="C658" s="39"/>
      <c r="D658" s="39"/>
      <c r="E658" s="39"/>
      <c r="F658" s="39"/>
      <c r="G658" s="39"/>
      <c r="AC658" s="41"/>
      <c r="AP658" s="46"/>
    </row>
    <row r="659" spans="1:42" ht="15.75" customHeight="1">
      <c r="A659" s="37"/>
      <c r="B659" s="38"/>
      <c r="C659" s="39"/>
      <c r="D659" s="39"/>
      <c r="E659" s="39"/>
      <c r="F659" s="39"/>
      <c r="G659" s="39"/>
      <c r="AC659" s="41"/>
      <c r="AP659" s="46"/>
    </row>
    <row r="660" spans="1:42" ht="15.75" customHeight="1">
      <c r="A660" s="37"/>
      <c r="B660" s="38"/>
      <c r="C660" s="39"/>
      <c r="D660" s="39"/>
      <c r="E660" s="39"/>
      <c r="F660" s="39"/>
      <c r="G660" s="39"/>
      <c r="AC660" s="41"/>
      <c r="AP660" s="46"/>
    </row>
    <row r="661" spans="1:42" ht="15.75" customHeight="1">
      <c r="A661" s="37"/>
      <c r="B661" s="38"/>
      <c r="C661" s="39"/>
      <c r="D661" s="39"/>
      <c r="E661" s="39"/>
      <c r="F661" s="39"/>
      <c r="G661" s="39"/>
      <c r="AC661" s="41"/>
      <c r="AP661" s="46"/>
    </row>
    <row r="662" spans="1:42" ht="15.75" customHeight="1">
      <c r="A662" s="37"/>
      <c r="B662" s="38"/>
      <c r="C662" s="39"/>
      <c r="D662" s="39"/>
      <c r="E662" s="39"/>
      <c r="F662" s="39"/>
      <c r="G662" s="39"/>
      <c r="AC662" s="41"/>
      <c r="AP662" s="46"/>
    </row>
    <row r="663" spans="1:42" ht="15.75" customHeight="1">
      <c r="A663" s="37"/>
      <c r="B663" s="38"/>
      <c r="C663" s="39"/>
      <c r="D663" s="39"/>
      <c r="E663" s="39"/>
      <c r="F663" s="39"/>
      <c r="G663" s="39"/>
      <c r="AC663" s="41"/>
      <c r="AP663" s="46"/>
    </row>
    <row r="664" spans="1:42" ht="15.75" customHeight="1">
      <c r="A664" s="37"/>
      <c r="B664" s="38"/>
      <c r="C664" s="39"/>
      <c r="D664" s="39"/>
      <c r="E664" s="39"/>
      <c r="F664" s="39"/>
      <c r="G664" s="39"/>
      <c r="AC664" s="41"/>
      <c r="AP664" s="46"/>
    </row>
    <row r="665" spans="1:42" ht="15.75" customHeight="1">
      <c r="A665" s="37"/>
      <c r="B665" s="38"/>
      <c r="C665" s="39"/>
      <c r="D665" s="39"/>
      <c r="E665" s="39"/>
      <c r="F665" s="39"/>
      <c r="G665" s="39"/>
      <c r="AC665" s="41"/>
      <c r="AP665" s="46"/>
    </row>
    <row r="666" spans="1:42" ht="15.75" customHeight="1">
      <c r="A666" s="37"/>
      <c r="B666" s="38"/>
      <c r="C666" s="39"/>
      <c r="D666" s="39"/>
      <c r="E666" s="39"/>
      <c r="F666" s="39"/>
      <c r="G666" s="39"/>
      <c r="AC666" s="41"/>
      <c r="AP666" s="46"/>
    </row>
    <row r="667" spans="1:42" ht="15.75" customHeight="1">
      <c r="A667" s="37"/>
      <c r="B667" s="38"/>
      <c r="C667" s="39"/>
      <c r="D667" s="39"/>
      <c r="E667" s="39"/>
      <c r="F667" s="39"/>
      <c r="G667" s="39"/>
      <c r="AC667" s="41"/>
      <c r="AP667" s="46"/>
    </row>
    <row r="668" spans="1:42" ht="15.75" customHeight="1">
      <c r="A668" s="37"/>
      <c r="B668" s="38"/>
      <c r="C668" s="39"/>
      <c r="D668" s="39"/>
      <c r="E668" s="39"/>
      <c r="F668" s="39"/>
      <c r="G668" s="39"/>
      <c r="AC668" s="41"/>
      <c r="AP668" s="46"/>
    </row>
    <row r="669" spans="1:42" ht="15.75" customHeight="1">
      <c r="A669" s="37"/>
      <c r="B669" s="38"/>
      <c r="C669" s="39"/>
      <c r="D669" s="39"/>
      <c r="E669" s="39"/>
      <c r="F669" s="39"/>
      <c r="G669" s="39"/>
      <c r="AC669" s="41"/>
      <c r="AP669" s="46"/>
    </row>
    <row r="670" spans="1:42" ht="15.75" customHeight="1">
      <c r="A670" s="37"/>
      <c r="B670" s="38"/>
      <c r="C670" s="39"/>
      <c r="D670" s="39"/>
      <c r="E670" s="39"/>
      <c r="F670" s="39"/>
      <c r="G670" s="39"/>
      <c r="AC670" s="41"/>
      <c r="AP670" s="46"/>
    </row>
    <row r="671" spans="1:42" ht="15.75" customHeight="1">
      <c r="A671" s="37"/>
      <c r="B671" s="38"/>
      <c r="C671" s="39"/>
      <c r="D671" s="39"/>
      <c r="E671" s="39"/>
      <c r="F671" s="39"/>
      <c r="G671" s="39"/>
      <c r="AC671" s="41"/>
      <c r="AP671" s="46"/>
    </row>
    <row r="672" spans="1:42" ht="15.75" customHeight="1">
      <c r="A672" s="37"/>
      <c r="B672" s="38"/>
      <c r="C672" s="39"/>
      <c r="D672" s="39"/>
      <c r="E672" s="39"/>
      <c r="F672" s="39"/>
      <c r="G672" s="39"/>
      <c r="AC672" s="41"/>
      <c r="AP672" s="46"/>
    </row>
    <row r="673" spans="1:42" ht="15.75" customHeight="1">
      <c r="A673" s="37"/>
      <c r="B673" s="38"/>
      <c r="C673" s="39"/>
      <c r="D673" s="39"/>
      <c r="E673" s="39"/>
      <c r="F673" s="39"/>
      <c r="G673" s="39"/>
      <c r="AC673" s="41"/>
      <c r="AP673" s="46"/>
    </row>
    <row r="674" spans="1:42" ht="15.75" customHeight="1">
      <c r="A674" s="37"/>
      <c r="B674" s="38"/>
      <c r="C674" s="39"/>
      <c r="D674" s="39"/>
      <c r="E674" s="39"/>
      <c r="F674" s="39"/>
      <c r="G674" s="39"/>
      <c r="AC674" s="41"/>
      <c r="AP674" s="46"/>
    </row>
    <row r="675" spans="1:42" ht="15.75" customHeight="1">
      <c r="A675" s="37"/>
      <c r="B675" s="38"/>
      <c r="C675" s="39"/>
      <c r="D675" s="39"/>
      <c r="E675" s="39"/>
      <c r="F675" s="39"/>
      <c r="G675" s="39"/>
      <c r="AC675" s="41"/>
      <c r="AP675" s="46"/>
    </row>
    <row r="676" spans="1:42" ht="15.75" customHeight="1">
      <c r="A676" s="37"/>
      <c r="B676" s="38"/>
      <c r="C676" s="39"/>
      <c r="D676" s="39"/>
      <c r="E676" s="39"/>
      <c r="F676" s="39"/>
      <c r="G676" s="39"/>
      <c r="AC676" s="41"/>
      <c r="AP676" s="46"/>
    </row>
    <row r="677" spans="1:42" ht="15.75" customHeight="1">
      <c r="A677" s="37"/>
      <c r="B677" s="38"/>
      <c r="C677" s="39"/>
      <c r="D677" s="39"/>
      <c r="E677" s="39"/>
      <c r="F677" s="39"/>
      <c r="G677" s="39"/>
      <c r="AC677" s="41"/>
      <c r="AP677" s="46"/>
    </row>
    <row r="678" spans="1:42" ht="15.75" customHeight="1">
      <c r="A678" s="37"/>
      <c r="B678" s="38"/>
      <c r="C678" s="39"/>
      <c r="D678" s="39"/>
      <c r="E678" s="39"/>
      <c r="F678" s="39"/>
      <c r="G678" s="39"/>
      <c r="AC678" s="41"/>
      <c r="AP678" s="46"/>
    </row>
    <row r="679" spans="1:42" ht="15.75" customHeight="1">
      <c r="A679" s="37"/>
      <c r="B679" s="38"/>
      <c r="C679" s="39"/>
      <c r="D679" s="39"/>
      <c r="E679" s="39"/>
      <c r="F679" s="39"/>
      <c r="G679" s="39"/>
      <c r="AC679" s="41"/>
      <c r="AP679" s="46"/>
    </row>
    <row r="680" spans="1:42" ht="15.75" customHeight="1">
      <c r="A680" s="37"/>
      <c r="B680" s="38"/>
      <c r="C680" s="39"/>
      <c r="D680" s="39"/>
      <c r="E680" s="39"/>
      <c r="F680" s="39"/>
      <c r="G680" s="39"/>
      <c r="AC680" s="41"/>
      <c r="AP680" s="46"/>
    </row>
    <row r="681" spans="1:42" ht="15.75" customHeight="1">
      <c r="A681" s="37"/>
      <c r="B681" s="38"/>
      <c r="C681" s="39"/>
      <c r="D681" s="39"/>
      <c r="E681" s="39"/>
      <c r="F681" s="39"/>
      <c r="G681" s="39"/>
      <c r="AC681" s="41"/>
      <c r="AP681" s="46"/>
    </row>
    <row r="682" spans="1:42" ht="15.75" customHeight="1">
      <c r="A682" s="37"/>
      <c r="B682" s="38"/>
      <c r="C682" s="39"/>
      <c r="D682" s="39"/>
      <c r="E682" s="39"/>
      <c r="F682" s="39"/>
      <c r="G682" s="39"/>
      <c r="AC682" s="41"/>
      <c r="AP682" s="46"/>
    </row>
    <row r="683" spans="1:42" ht="15.75" customHeight="1">
      <c r="A683" s="37"/>
      <c r="B683" s="38"/>
      <c r="C683" s="39"/>
      <c r="D683" s="39"/>
      <c r="E683" s="39"/>
      <c r="F683" s="39"/>
      <c r="G683" s="39"/>
      <c r="AC683" s="41"/>
      <c r="AP683" s="46"/>
    </row>
    <row r="684" spans="1:42" ht="15.75" customHeight="1">
      <c r="A684" s="37"/>
      <c r="B684" s="38"/>
      <c r="C684" s="39"/>
      <c r="D684" s="39"/>
      <c r="E684" s="39"/>
      <c r="F684" s="39"/>
      <c r="G684" s="39"/>
      <c r="AC684" s="41"/>
      <c r="AP684" s="46"/>
    </row>
    <row r="685" spans="1:42" ht="15.75" customHeight="1">
      <c r="A685" s="37"/>
      <c r="B685" s="38"/>
      <c r="C685" s="39"/>
      <c r="D685" s="39"/>
      <c r="E685" s="39"/>
      <c r="F685" s="39"/>
      <c r="G685" s="39"/>
      <c r="AC685" s="41"/>
      <c r="AP685" s="46"/>
    </row>
    <row r="686" spans="1:42" ht="15.75" customHeight="1">
      <c r="A686" s="37"/>
      <c r="B686" s="38"/>
      <c r="C686" s="39"/>
      <c r="D686" s="39"/>
      <c r="E686" s="39"/>
      <c r="F686" s="39"/>
      <c r="G686" s="39"/>
      <c r="AC686" s="41"/>
      <c r="AP686" s="46"/>
    </row>
    <row r="687" spans="1:42" ht="15.75" customHeight="1">
      <c r="A687" s="37"/>
      <c r="B687" s="38"/>
      <c r="C687" s="39"/>
      <c r="D687" s="39"/>
      <c r="E687" s="39"/>
      <c r="F687" s="39"/>
      <c r="G687" s="39"/>
      <c r="AC687" s="41"/>
      <c r="AP687" s="46"/>
    </row>
    <row r="688" spans="1:42" ht="15.75" customHeight="1">
      <c r="A688" s="37"/>
      <c r="B688" s="38"/>
      <c r="C688" s="39"/>
      <c r="D688" s="39"/>
      <c r="E688" s="39"/>
      <c r="F688" s="39"/>
      <c r="G688" s="39"/>
      <c r="AC688" s="41"/>
      <c r="AP688" s="46"/>
    </row>
    <row r="689" spans="1:42" ht="15.75" customHeight="1">
      <c r="A689" s="37"/>
      <c r="B689" s="38"/>
      <c r="C689" s="39"/>
      <c r="D689" s="39"/>
      <c r="E689" s="39"/>
      <c r="F689" s="39"/>
      <c r="G689" s="39"/>
      <c r="AC689" s="41"/>
      <c r="AP689" s="46"/>
    </row>
    <row r="690" spans="1:42" ht="15.75" customHeight="1">
      <c r="A690" s="37"/>
      <c r="B690" s="38"/>
      <c r="C690" s="39"/>
      <c r="D690" s="39"/>
      <c r="E690" s="39"/>
      <c r="F690" s="39"/>
      <c r="G690" s="39"/>
      <c r="AC690" s="41"/>
      <c r="AP690" s="46"/>
    </row>
    <row r="691" spans="1:42" ht="15.75" customHeight="1">
      <c r="A691" s="37"/>
      <c r="B691" s="38"/>
      <c r="C691" s="39"/>
      <c r="D691" s="39"/>
      <c r="E691" s="39"/>
      <c r="F691" s="39"/>
      <c r="G691" s="39"/>
      <c r="AC691" s="41"/>
      <c r="AP691" s="46"/>
    </row>
    <row r="692" spans="1:42" ht="15.75" customHeight="1">
      <c r="A692" s="37"/>
      <c r="B692" s="38"/>
      <c r="C692" s="39"/>
      <c r="D692" s="39"/>
      <c r="E692" s="39"/>
      <c r="F692" s="39"/>
      <c r="G692" s="39"/>
      <c r="AC692" s="41"/>
      <c r="AP692" s="46"/>
    </row>
    <row r="693" spans="1:42" ht="15.75" customHeight="1">
      <c r="A693" s="37"/>
      <c r="B693" s="38"/>
      <c r="C693" s="39"/>
      <c r="D693" s="39"/>
      <c r="E693" s="39"/>
      <c r="F693" s="39"/>
      <c r="G693" s="39"/>
      <c r="AC693" s="41"/>
      <c r="AP693" s="46"/>
    </row>
    <row r="694" spans="1:42" ht="15.75" customHeight="1">
      <c r="A694" s="37"/>
      <c r="B694" s="38"/>
      <c r="C694" s="39"/>
      <c r="D694" s="39"/>
      <c r="E694" s="39"/>
      <c r="F694" s="39"/>
      <c r="G694" s="39"/>
      <c r="AC694" s="41"/>
      <c r="AP694" s="46"/>
    </row>
    <row r="695" spans="1:42" ht="15.75" customHeight="1">
      <c r="A695" s="37"/>
      <c r="B695" s="38"/>
      <c r="C695" s="39"/>
      <c r="D695" s="39"/>
      <c r="E695" s="39"/>
      <c r="F695" s="39"/>
      <c r="G695" s="39"/>
      <c r="AC695" s="41"/>
      <c r="AP695" s="46"/>
    </row>
    <row r="696" spans="1:42" ht="15.75" customHeight="1">
      <c r="A696" s="37"/>
      <c r="B696" s="38"/>
      <c r="C696" s="39"/>
      <c r="D696" s="39"/>
      <c r="E696" s="39"/>
      <c r="F696" s="39"/>
      <c r="G696" s="39"/>
      <c r="AC696" s="41"/>
      <c r="AP696" s="46"/>
    </row>
    <row r="697" spans="1:42" ht="15.75" customHeight="1">
      <c r="A697" s="37"/>
      <c r="B697" s="38"/>
      <c r="C697" s="39"/>
      <c r="D697" s="39"/>
      <c r="E697" s="39"/>
      <c r="F697" s="39"/>
      <c r="G697" s="39"/>
      <c r="AC697" s="41"/>
      <c r="AP697" s="46"/>
    </row>
    <row r="698" spans="1:42" ht="15.75" customHeight="1">
      <c r="A698" s="37"/>
      <c r="B698" s="38"/>
      <c r="C698" s="39"/>
      <c r="D698" s="39"/>
      <c r="E698" s="39"/>
      <c r="F698" s="39"/>
      <c r="G698" s="39"/>
      <c r="AC698" s="41"/>
      <c r="AP698" s="46"/>
    </row>
    <row r="699" spans="1:42" ht="15.75" customHeight="1">
      <c r="A699" s="37"/>
      <c r="B699" s="38"/>
      <c r="C699" s="39"/>
      <c r="D699" s="39"/>
      <c r="E699" s="39"/>
      <c r="F699" s="39"/>
      <c r="G699" s="39"/>
      <c r="AC699" s="41"/>
      <c r="AP699" s="46"/>
    </row>
    <row r="700" spans="1:42" ht="15.75" customHeight="1">
      <c r="A700" s="37"/>
      <c r="B700" s="38"/>
      <c r="C700" s="39"/>
      <c r="D700" s="39"/>
      <c r="E700" s="39"/>
      <c r="F700" s="39"/>
      <c r="G700" s="39"/>
      <c r="AC700" s="41"/>
      <c r="AP700" s="46"/>
    </row>
    <row r="701" spans="1:42" ht="15.75" customHeight="1">
      <c r="A701" s="37"/>
      <c r="B701" s="38"/>
      <c r="C701" s="39"/>
      <c r="D701" s="39"/>
      <c r="E701" s="39"/>
      <c r="F701" s="39"/>
      <c r="G701" s="39"/>
      <c r="AC701" s="41"/>
      <c r="AP701" s="46"/>
    </row>
    <row r="702" spans="1:42" ht="15.75" customHeight="1">
      <c r="A702" s="37"/>
      <c r="B702" s="38"/>
      <c r="C702" s="39"/>
      <c r="D702" s="39"/>
      <c r="E702" s="39"/>
      <c r="F702" s="39"/>
      <c r="G702" s="39"/>
      <c r="AC702" s="41"/>
      <c r="AP702" s="46"/>
    </row>
    <row r="703" spans="1:42" ht="15.75" customHeight="1">
      <c r="A703" s="37"/>
      <c r="B703" s="38"/>
      <c r="C703" s="39"/>
      <c r="D703" s="39"/>
      <c r="E703" s="39"/>
      <c r="F703" s="39"/>
      <c r="G703" s="39"/>
      <c r="AC703" s="41"/>
      <c r="AP703" s="46"/>
    </row>
    <row r="704" spans="1:42" ht="15.75" customHeight="1">
      <c r="A704" s="37"/>
      <c r="B704" s="38"/>
      <c r="C704" s="39"/>
      <c r="D704" s="39"/>
      <c r="E704" s="39"/>
      <c r="F704" s="39"/>
      <c r="G704" s="39"/>
      <c r="AC704" s="41"/>
      <c r="AP704" s="46"/>
    </row>
    <row r="705" spans="1:42" ht="15.75" customHeight="1">
      <c r="A705" s="37"/>
      <c r="B705" s="38"/>
      <c r="C705" s="39"/>
      <c r="D705" s="39"/>
      <c r="E705" s="39"/>
      <c r="F705" s="39"/>
      <c r="G705" s="39"/>
      <c r="AC705" s="41"/>
      <c r="AP705" s="46"/>
    </row>
    <row r="706" spans="1:42" ht="15.75" customHeight="1">
      <c r="A706" s="37"/>
      <c r="B706" s="38"/>
      <c r="C706" s="39"/>
      <c r="D706" s="39"/>
      <c r="E706" s="39"/>
      <c r="F706" s="39"/>
      <c r="G706" s="39"/>
      <c r="AC706" s="41"/>
      <c r="AP706" s="46"/>
    </row>
    <row r="707" spans="1:42" ht="15.75" customHeight="1">
      <c r="A707" s="37"/>
      <c r="B707" s="38"/>
      <c r="C707" s="39"/>
      <c r="D707" s="39"/>
      <c r="E707" s="39"/>
      <c r="F707" s="39"/>
      <c r="G707" s="39"/>
      <c r="AC707" s="41"/>
      <c r="AP707" s="46"/>
    </row>
    <row r="708" spans="1:42" ht="15.75" customHeight="1">
      <c r="A708" s="37"/>
      <c r="B708" s="38"/>
      <c r="C708" s="39"/>
      <c r="D708" s="39"/>
      <c r="E708" s="39"/>
      <c r="F708" s="39"/>
      <c r="G708" s="39"/>
      <c r="AC708" s="41"/>
      <c r="AP708" s="46"/>
    </row>
    <row r="709" spans="1:42" ht="15.75" customHeight="1">
      <c r="A709" s="37"/>
      <c r="B709" s="38"/>
      <c r="C709" s="39"/>
      <c r="D709" s="39"/>
      <c r="E709" s="39"/>
      <c r="F709" s="39"/>
      <c r="G709" s="39"/>
      <c r="AC709" s="41"/>
      <c r="AP709" s="46"/>
    </row>
    <row r="710" spans="1:42" ht="15.75" customHeight="1">
      <c r="A710" s="37"/>
      <c r="B710" s="38"/>
      <c r="C710" s="39"/>
      <c r="D710" s="39"/>
      <c r="E710" s="39"/>
      <c r="F710" s="39"/>
      <c r="G710" s="39"/>
      <c r="AC710" s="41"/>
      <c r="AP710" s="46"/>
    </row>
    <row r="711" spans="1:42" ht="15.75" customHeight="1">
      <c r="A711" s="37"/>
      <c r="B711" s="38"/>
      <c r="C711" s="39"/>
      <c r="D711" s="39"/>
      <c r="E711" s="39"/>
      <c r="F711" s="39"/>
      <c r="G711" s="39"/>
      <c r="AC711" s="41"/>
      <c r="AP711" s="46"/>
    </row>
    <row r="712" spans="1:42" ht="15.75" customHeight="1">
      <c r="A712" s="37"/>
      <c r="B712" s="38"/>
      <c r="C712" s="39"/>
      <c r="D712" s="39"/>
      <c r="E712" s="39"/>
      <c r="F712" s="39"/>
      <c r="G712" s="39"/>
      <c r="AC712" s="41"/>
      <c r="AP712" s="46"/>
    </row>
    <row r="713" spans="1:42" ht="15.75" customHeight="1">
      <c r="A713" s="37"/>
      <c r="B713" s="38"/>
      <c r="C713" s="39"/>
      <c r="D713" s="39"/>
      <c r="E713" s="39"/>
      <c r="F713" s="39"/>
      <c r="G713" s="39"/>
      <c r="AC713" s="41"/>
      <c r="AP713" s="46"/>
    </row>
    <row r="714" spans="1:42" ht="15.75" customHeight="1">
      <c r="A714" s="37"/>
      <c r="B714" s="38"/>
      <c r="C714" s="39"/>
      <c r="D714" s="39"/>
      <c r="E714" s="39"/>
      <c r="F714" s="39"/>
      <c r="G714" s="39"/>
      <c r="AC714" s="41"/>
      <c r="AP714" s="46"/>
    </row>
    <row r="715" spans="1:42" ht="15.75" customHeight="1">
      <c r="A715" s="37"/>
      <c r="B715" s="38"/>
      <c r="C715" s="39"/>
      <c r="D715" s="39"/>
      <c r="E715" s="39"/>
      <c r="F715" s="39"/>
      <c r="G715" s="39"/>
      <c r="AC715" s="41"/>
      <c r="AP715" s="46"/>
    </row>
    <row r="716" spans="1:42" ht="15.75" customHeight="1">
      <c r="A716" s="37"/>
      <c r="B716" s="38"/>
      <c r="C716" s="39"/>
      <c r="D716" s="39"/>
      <c r="E716" s="39"/>
      <c r="F716" s="39"/>
      <c r="G716" s="39"/>
      <c r="AC716" s="41"/>
      <c r="AP716" s="46"/>
    </row>
    <row r="717" spans="1:42" ht="15.75" customHeight="1">
      <c r="A717" s="37"/>
      <c r="B717" s="38"/>
      <c r="C717" s="39"/>
      <c r="D717" s="39"/>
      <c r="E717" s="39"/>
      <c r="F717" s="39"/>
      <c r="G717" s="39"/>
      <c r="AC717" s="41"/>
      <c r="AP717" s="46"/>
    </row>
    <row r="718" spans="1:42" ht="15.75" customHeight="1">
      <c r="A718" s="37"/>
      <c r="B718" s="38"/>
      <c r="C718" s="39"/>
      <c r="D718" s="39"/>
      <c r="E718" s="39"/>
      <c r="F718" s="39"/>
      <c r="G718" s="39"/>
      <c r="AC718" s="41"/>
      <c r="AP718" s="46"/>
    </row>
    <row r="719" spans="1:42" ht="15.75" customHeight="1">
      <c r="A719" s="37"/>
      <c r="B719" s="38"/>
      <c r="C719" s="39"/>
      <c r="D719" s="39"/>
      <c r="E719" s="39"/>
      <c r="F719" s="39"/>
      <c r="G719" s="39"/>
      <c r="AC719" s="41"/>
      <c r="AP719" s="46"/>
    </row>
    <row r="720" spans="1:42" ht="15.75" customHeight="1">
      <c r="A720" s="37"/>
      <c r="B720" s="38"/>
      <c r="C720" s="39"/>
      <c r="D720" s="39"/>
      <c r="E720" s="39"/>
      <c r="F720" s="39"/>
      <c r="G720" s="39"/>
      <c r="AC720" s="41"/>
      <c r="AP720" s="46"/>
    </row>
    <row r="721" spans="1:42" ht="15.75" customHeight="1">
      <c r="A721" s="37"/>
      <c r="B721" s="38"/>
      <c r="C721" s="39"/>
      <c r="D721" s="39"/>
      <c r="E721" s="39"/>
      <c r="F721" s="39"/>
      <c r="G721" s="39"/>
      <c r="AC721" s="41"/>
      <c r="AP721" s="46"/>
    </row>
    <row r="722" spans="1:42" ht="15.75" customHeight="1">
      <c r="A722" s="37"/>
      <c r="B722" s="38"/>
      <c r="C722" s="39"/>
      <c r="D722" s="39"/>
      <c r="E722" s="39"/>
      <c r="F722" s="39"/>
      <c r="G722" s="39"/>
      <c r="AC722" s="41"/>
      <c r="AP722" s="46"/>
    </row>
    <row r="723" spans="1:42" ht="15.75" customHeight="1">
      <c r="A723" s="37"/>
      <c r="B723" s="38"/>
      <c r="C723" s="39"/>
      <c r="D723" s="39"/>
      <c r="E723" s="39"/>
      <c r="F723" s="39"/>
      <c r="G723" s="39"/>
      <c r="AC723" s="41"/>
      <c r="AP723" s="46"/>
    </row>
    <row r="724" spans="1:42" ht="15.75" customHeight="1">
      <c r="A724" s="37"/>
      <c r="B724" s="38"/>
      <c r="C724" s="39"/>
      <c r="D724" s="39"/>
      <c r="E724" s="39"/>
      <c r="F724" s="39"/>
      <c r="G724" s="39"/>
      <c r="AC724" s="41"/>
      <c r="AP724" s="46"/>
    </row>
    <row r="725" spans="1:42" ht="15.75" customHeight="1">
      <c r="A725" s="37"/>
      <c r="B725" s="38"/>
      <c r="C725" s="39"/>
      <c r="D725" s="39"/>
      <c r="E725" s="39"/>
      <c r="F725" s="39"/>
      <c r="G725" s="39"/>
      <c r="AC725" s="41"/>
      <c r="AP725" s="46"/>
    </row>
    <row r="726" spans="1:42" ht="15.75" customHeight="1">
      <c r="A726" s="37"/>
      <c r="B726" s="38"/>
      <c r="C726" s="39"/>
      <c r="D726" s="39"/>
      <c r="E726" s="39"/>
      <c r="F726" s="39"/>
      <c r="G726" s="39"/>
      <c r="AC726" s="41"/>
      <c r="AP726" s="46"/>
    </row>
    <row r="727" spans="1:42" ht="15.75" customHeight="1">
      <c r="A727" s="37"/>
      <c r="B727" s="38"/>
      <c r="C727" s="39"/>
      <c r="D727" s="39"/>
      <c r="E727" s="39"/>
      <c r="F727" s="39"/>
      <c r="G727" s="39"/>
      <c r="AC727" s="41"/>
      <c r="AP727" s="46"/>
    </row>
    <row r="728" spans="1:42" ht="15.75" customHeight="1">
      <c r="A728" s="37"/>
      <c r="B728" s="38"/>
      <c r="C728" s="39"/>
      <c r="D728" s="39"/>
      <c r="E728" s="39"/>
      <c r="F728" s="39"/>
      <c r="G728" s="39"/>
      <c r="AC728" s="41"/>
      <c r="AP728" s="46"/>
    </row>
    <row r="729" spans="1:42" ht="15.75" customHeight="1">
      <c r="A729" s="37"/>
      <c r="B729" s="38"/>
      <c r="C729" s="39"/>
      <c r="D729" s="39"/>
      <c r="E729" s="39"/>
      <c r="F729" s="39"/>
      <c r="G729" s="39"/>
      <c r="AC729" s="41"/>
      <c r="AP729" s="46"/>
    </row>
    <row r="730" spans="1:42" ht="15.75" customHeight="1">
      <c r="A730" s="37"/>
      <c r="B730" s="38"/>
      <c r="C730" s="39"/>
      <c r="D730" s="39"/>
      <c r="E730" s="39"/>
      <c r="F730" s="39"/>
      <c r="G730" s="39"/>
      <c r="AC730" s="41"/>
      <c r="AP730" s="46"/>
    </row>
    <row r="731" spans="1:42" ht="15.75" customHeight="1">
      <c r="A731" s="37"/>
      <c r="B731" s="38"/>
      <c r="C731" s="39"/>
      <c r="D731" s="39"/>
      <c r="E731" s="39"/>
      <c r="F731" s="39"/>
      <c r="G731" s="39"/>
      <c r="AC731" s="41"/>
      <c r="AP731" s="46"/>
    </row>
    <row r="732" spans="1:42" ht="15.75" customHeight="1">
      <c r="A732" s="37"/>
      <c r="B732" s="38"/>
      <c r="C732" s="39"/>
      <c r="D732" s="39"/>
      <c r="E732" s="39"/>
      <c r="F732" s="39"/>
      <c r="G732" s="39"/>
      <c r="AC732" s="41"/>
      <c r="AP732" s="46"/>
    </row>
    <row r="733" spans="1:42" ht="15.75" customHeight="1">
      <c r="A733" s="37"/>
      <c r="B733" s="38"/>
      <c r="C733" s="39"/>
      <c r="D733" s="39"/>
      <c r="E733" s="39"/>
      <c r="F733" s="39"/>
      <c r="G733" s="39"/>
      <c r="AC733" s="41"/>
      <c r="AP733" s="46"/>
    </row>
    <row r="734" spans="1:42" ht="15.75" customHeight="1">
      <c r="A734" s="37"/>
      <c r="B734" s="38"/>
      <c r="C734" s="39"/>
      <c r="D734" s="39"/>
      <c r="E734" s="39"/>
      <c r="F734" s="39"/>
      <c r="G734" s="39"/>
      <c r="AC734" s="41"/>
      <c r="AP734" s="46"/>
    </row>
    <row r="735" spans="1:42" ht="15.75" customHeight="1">
      <c r="A735" s="37"/>
      <c r="B735" s="38"/>
      <c r="C735" s="39"/>
      <c r="D735" s="39"/>
      <c r="E735" s="39"/>
      <c r="F735" s="39"/>
      <c r="G735" s="39"/>
      <c r="AC735" s="41"/>
      <c r="AP735" s="46"/>
    </row>
    <row r="736" spans="1:42" ht="15.75" customHeight="1">
      <c r="A736" s="37"/>
      <c r="B736" s="38"/>
      <c r="C736" s="39"/>
      <c r="D736" s="39"/>
      <c r="E736" s="39"/>
      <c r="F736" s="39"/>
      <c r="G736" s="39"/>
      <c r="AC736" s="41"/>
      <c r="AP736" s="46"/>
    </row>
    <row r="737" spans="1:42" ht="15.75" customHeight="1">
      <c r="A737" s="37"/>
      <c r="B737" s="38"/>
      <c r="C737" s="39"/>
      <c r="D737" s="39"/>
      <c r="E737" s="39"/>
      <c r="F737" s="39"/>
      <c r="G737" s="39"/>
      <c r="AC737" s="41"/>
      <c r="AP737" s="46"/>
    </row>
    <row r="738" spans="1:42" ht="15.75" customHeight="1">
      <c r="A738" s="37"/>
      <c r="B738" s="38"/>
      <c r="C738" s="39"/>
      <c r="D738" s="39"/>
      <c r="E738" s="39"/>
      <c r="F738" s="39"/>
      <c r="G738" s="39"/>
      <c r="AC738" s="41"/>
      <c r="AP738" s="46"/>
    </row>
    <row r="739" spans="1:42" ht="15.75" customHeight="1">
      <c r="A739" s="37"/>
      <c r="B739" s="38"/>
      <c r="C739" s="39"/>
      <c r="D739" s="39"/>
      <c r="E739" s="39"/>
      <c r="F739" s="39"/>
      <c r="G739" s="39"/>
      <c r="AC739" s="41"/>
      <c r="AP739" s="46"/>
    </row>
    <row r="740" spans="1:42" ht="15.75" customHeight="1">
      <c r="A740" s="37"/>
      <c r="B740" s="38"/>
      <c r="C740" s="39"/>
      <c r="D740" s="39"/>
      <c r="E740" s="39"/>
      <c r="F740" s="39"/>
      <c r="G740" s="39"/>
      <c r="AC740" s="41"/>
      <c r="AP740" s="46"/>
    </row>
    <row r="741" spans="1:42" ht="15.75" customHeight="1">
      <c r="A741" s="37"/>
      <c r="B741" s="38"/>
      <c r="C741" s="39"/>
      <c r="D741" s="39"/>
      <c r="E741" s="39"/>
      <c r="F741" s="39"/>
      <c r="G741" s="39"/>
      <c r="AC741" s="41"/>
      <c r="AP741" s="46"/>
    </row>
    <row r="742" spans="1:42" ht="15.75" customHeight="1">
      <c r="A742" s="37"/>
      <c r="B742" s="38"/>
      <c r="C742" s="39"/>
      <c r="D742" s="39"/>
      <c r="E742" s="39"/>
      <c r="F742" s="39"/>
      <c r="G742" s="39"/>
      <c r="AC742" s="41"/>
      <c r="AP742" s="46"/>
    </row>
    <row r="743" spans="1:42" ht="15.75" customHeight="1">
      <c r="A743" s="37"/>
      <c r="B743" s="38"/>
      <c r="C743" s="39"/>
      <c r="D743" s="39"/>
      <c r="E743" s="39"/>
      <c r="F743" s="39"/>
      <c r="G743" s="39"/>
      <c r="AC743" s="41"/>
      <c r="AP743" s="46"/>
    </row>
    <row r="744" spans="1:42" ht="15.75" customHeight="1">
      <c r="A744" s="37"/>
      <c r="B744" s="38"/>
      <c r="C744" s="39"/>
      <c r="D744" s="39"/>
      <c r="E744" s="39"/>
      <c r="F744" s="39"/>
      <c r="G744" s="39"/>
      <c r="AC744" s="41"/>
      <c r="AP744" s="46"/>
    </row>
    <row r="745" spans="1:42" ht="15.75" customHeight="1">
      <c r="A745" s="37"/>
      <c r="B745" s="38"/>
      <c r="C745" s="39"/>
      <c r="D745" s="39"/>
      <c r="E745" s="39"/>
      <c r="F745" s="39"/>
      <c r="G745" s="39"/>
      <c r="AC745" s="41"/>
      <c r="AP745" s="46"/>
    </row>
    <row r="746" spans="1:42" ht="15.75" customHeight="1">
      <c r="A746" s="37"/>
      <c r="B746" s="38"/>
      <c r="C746" s="39"/>
      <c r="D746" s="39"/>
      <c r="E746" s="39"/>
      <c r="F746" s="39"/>
      <c r="G746" s="39"/>
      <c r="AC746" s="41"/>
      <c r="AP746" s="46"/>
    </row>
    <row r="747" spans="1:42" ht="15.75" customHeight="1">
      <c r="A747" s="37"/>
      <c r="B747" s="38"/>
      <c r="C747" s="39"/>
      <c r="D747" s="39"/>
      <c r="E747" s="39"/>
      <c r="F747" s="39"/>
      <c r="G747" s="39"/>
      <c r="AC747" s="41"/>
      <c r="AP747" s="46"/>
    </row>
    <row r="748" spans="1:42" ht="15.75" customHeight="1">
      <c r="A748" s="37"/>
      <c r="B748" s="38"/>
      <c r="C748" s="39"/>
      <c r="D748" s="39"/>
      <c r="E748" s="39"/>
      <c r="F748" s="39"/>
      <c r="G748" s="39"/>
      <c r="AC748" s="41"/>
      <c r="AP748" s="46"/>
    </row>
    <row r="749" spans="1:42" ht="15.75" customHeight="1">
      <c r="A749" s="37"/>
      <c r="B749" s="38"/>
      <c r="C749" s="39"/>
      <c r="D749" s="39"/>
      <c r="E749" s="39"/>
      <c r="F749" s="39"/>
      <c r="G749" s="39"/>
      <c r="AC749" s="41"/>
      <c r="AP749" s="46"/>
    </row>
    <row r="750" spans="1:42" ht="15.75" customHeight="1">
      <c r="A750" s="37"/>
      <c r="B750" s="38"/>
      <c r="C750" s="39"/>
      <c r="D750" s="39"/>
      <c r="E750" s="39"/>
      <c r="F750" s="39"/>
      <c r="G750" s="39"/>
      <c r="AC750" s="41"/>
      <c r="AP750" s="46"/>
    </row>
    <row r="751" spans="1:42" ht="15.75" customHeight="1">
      <c r="A751" s="37"/>
      <c r="B751" s="38"/>
      <c r="C751" s="39"/>
      <c r="D751" s="39"/>
      <c r="E751" s="39"/>
      <c r="F751" s="39"/>
      <c r="G751" s="39"/>
      <c r="AC751" s="41"/>
      <c r="AP751" s="46"/>
    </row>
    <row r="752" spans="1:42" ht="15.75" customHeight="1">
      <c r="A752" s="37"/>
      <c r="B752" s="38"/>
      <c r="C752" s="39"/>
      <c r="D752" s="39"/>
      <c r="E752" s="39"/>
      <c r="F752" s="39"/>
      <c r="G752" s="39"/>
      <c r="AC752" s="41"/>
      <c r="AP752" s="46"/>
    </row>
    <row r="753" spans="1:42" ht="15.75" customHeight="1">
      <c r="A753" s="37"/>
      <c r="B753" s="38"/>
      <c r="C753" s="39"/>
      <c r="D753" s="39"/>
      <c r="E753" s="39"/>
      <c r="F753" s="39"/>
      <c r="G753" s="39"/>
      <c r="AC753" s="41"/>
      <c r="AP753" s="46"/>
    </row>
    <row r="754" spans="1:42" ht="15.75" customHeight="1">
      <c r="A754" s="37"/>
      <c r="B754" s="38"/>
      <c r="C754" s="39"/>
      <c r="D754" s="39"/>
      <c r="E754" s="39"/>
      <c r="F754" s="39"/>
      <c r="G754" s="39"/>
      <c r="AC754" s="41"/>
      <c r="AP754" s="46"/>
    </row>
    <row r="755" spans="1:42" ht="15.75" customHeight="1">
      <c r="A755" s="37"/>
      <c r="B755" s="38"/>
      <c r="C755" s="39"/>
      <c r="D755" s="39"/>
      <c r="E755" s="39"/>
      <c r="F755" s="39"/>
      <c r="G755" s="39"/>
      <c r="AC755" s="41"/>
      <c r="AP755" s="46"/>
    </row>
    <row r="756" spans="1:42" ht="15.75" customHeight="1">
      <c r="A756" s="37"/>
      <c r="B756" s="38"/>
      <c r="C756" s="39"/>
      <c r="D756" s="39"/>
      <c r="E756" s="39"/>
      <c r="F756" s="39"/>
      <c r="G756" s="39"/>
      <c r="AC756" s="41"/>
      <c r="AP756" s="46"/>
    </row>
    <row r="757" spans="1:42" ht="15.75" customHeight="1">
      <c r="A757" s="37"/>
      <c r="B757" s="38"/>
      <c r="C757" s="39"/>
      <c r="D757" s="39"/>
      <c r="E757" s="39"/>
      <c r="F757" s="39"/>
      <c r="G757" s="39"/>
      <c r="AC757" s="41"/>
      <c r="AP757" s="46"/>
    </row>
    <row r="758" spans="1:42" ht="15.75" customHeight="1">
      <c r="A758" s="37"/>
      <c r="B758" s="38"/>
      <c r="C758" s="39"/>
      <c r="D758" s="39"/>
      <c r="E758" s="39"/>
      <c r="F758" s="39"/>
      <c r="G758" s="39"/>
      <c r="AC758" s="41"/>
      <c r="AP758" s="46"/>
    </row>
    <row r="759" spans="1:42" ht="15.75" customHeight="1">
      <c r="A759" s="37"/>
      <c r="B759" s="38"/>
      <c r="C759" s="39"/>
      <c r="D759" s="39"/>
      <c r="E759" s="39"/>
      <c r="F759" s="39"/>
      <c r="G759" s="39"/>
      <c r="AC759" s="41"/>
      <c r="AP759" s="46"/>
    </row>
    <row r="760" spans="1:42" ht="15.75" customHeight="1">
      <c r="A760" s="37"/>
      <c r="B760" s="38"/>
      <c r="C760" s="39"/>
      <c r="D760" s="39"/>
      <c r="E760" s="39"/>
      <c r="F760" s="39"/>
      <c r="G760" s="39"/>
      <c r="AC760" s="41"/>
      <c r="AP760" s="46"/>
    </row>
    <row r="761" spans="1:42" ht="15.75" customHeight="1">
      <c r="A761" s="37"/>
      <c r="B761" s="38"/>
      <c r="C761" s="39"/>
      <c r="D761" s="39"/>
      <c r="E761" s="39"/>
      <c r="F761" s="39"/>
      <c r="G761" s="39"/>
      <c r="AC761" s="41"/>
      <c r="AP761" s="46"/>
    </row>
    <row r="762" spans="1:42" ht="15.75" customHeight="1">
      <c r="A762" s="37"/>
      <c r="B762" s="38"/>
      <c r="C762" s="39"/>
      <c r="D762" s="39"/>
      <c r="E762" s="39"/>
      <c r="F762" s="39"/>
      <c r="G762" s="39"/>
      <c r="AC762" s="41"/>
      <c r="AP762" s="46"/>
    </row>
    <row r="763" spans="1:42" ht="15.75" customHeight="1">
      <c r="A763" s="37"/>
      <c r="B763" s="38"/>
      <c r="C763" s="39"/>
      <c r="D763" s="39"/>
      <c r="E763" s="39"/>
      <c r="F763" s="39"/>
      <c r="G763" s="39"/>
      <c r="AC763" s="41"/>
      <c r="AP763" s="46"/>
    </row>
    <row r="764" spans="1:42" ht="15.75" customHeight="1">
      <c r="A764" s="37"/>
      <c r="B764" s="38"/>
      <c r="C764" s="39"/>
      <c r="D764" s="39"/>
      <c r="E764" s="39"/>
      <c r="F764" s="39"/>
      <c r="G764" s="39"/>
      <c r="AC764" s="41"/>
      <c r="AP764" s="46"/>
    </row>
    <row r="765" spans="1:42" ht="15.75" customHeight="1">
      <c r="A765" s="37"/>
      <c r="B765" s="38"/>
      <c r="C765" s="39"/>
      <c r="D765" s="39"/>
      <c r="E765" s="39"/>
      <c r="F765" s="39"/>
      <c r="G765" s="39"/>
      <c r="AC765" s="41"/>
      <c r="AP765" s="46"/>
    </row>
    <row r="766" spans="1:42" ht="15.75" customHeight="1">
      <c r="A766" s="37"/>
      <c r="B766" s="38"/>
      <c r="C766" s="39"/>
      <c r="D766" s="39"/>
      <c r="E766" s="39"/>
      <c r="F766" s="39"/>
      <c r="G766" s="39"/>
      <c r="AC766" s="41"/>
      <c r="AP766" s="46"/>
    </row>
    <row r="767" spans="1:42" ht="15.75" customHeight="1">
      <c r="A767" s="37"/>
      <c r="B767" s="38"/>
      <c r="C767" s="39"/>
      <c r="D767" s="39"/>
      <c r="E767" s="39"/>
      <c r="F767" s="39"/>
      <c r="G767" s="39"/>
      <c r="AC767" s="41"/>
      <c r="AP767" s="46"/>
    </row>
    <row r="768" spans="1:42" ht="15.75" customHeight="1">
      <c r="A768" s="37"/>
      <c r="B768" s="38"/>
      <c r="C768" s="39"/>
      <c r="D768" s="39"/>
      <c r="E768" s="39"/>
      <c r="F768" s="39"/>
      <c r="G768" s="39"/>
      <c r="AC768" s="41"/>
      <c r="AP768" s="46"/>
    </row>
    <row r="769" spans="1:42" ht="15.75" customHeight="1">
      <c r="A769" s="37"/>
      <c r="B769" s="38"/>
      <c r="C769" s="39"/>
      <c r="D769" s="39"/>
      <c r="E769" s="39"/>
      <c r="F769" s="39"/>
      <c r="G769" s="39"/>
      <c r="AC769" s="41"/>
      <c r="AP769" s="46"/>
    </row>
    <row r="770" spans="1:42" ht="15.75" customHeight="1">
      <c r="A770" s="37"/>
      <c r="B770" s="38"/>
      <c r="C770" s="39"/>
      <c r="D770" s="39"/>
      <c r="E770" s="39"/>
      <c r="F770" s="39"/>
      <c r="G770" s="39"/>
      <c r="AC770" s="41"/>
      <c r="AP770" s="46"/>
    </row>
    <row r="771" spans="1:42" ht="15.75" customHeight="1">
      <c r="A771" s="37"/>
      <c r="B771" s="38"/>
      <c r="C771" s="39"/>
      <c r="D771" s="39"/>
      <c r="E771" s="39"/>
      <c r="F771" s="39"/>
      <c r="G771" s="39"/>
      <c r="AC771" s="41"/>
      <c r="AP771" s="46"/>
    </row>
    <row r="772" spans="1:42" ht="15.75" customHeight="1">
      <c r="A772" s="37"/>
      <c r="B772" s="38"/>
      <c r="C772" s="39"/>
      <c r="D772" s="39"/>
      <c r="E772" s="39"/>
      <c r="F772" s="39"/>
      <c r="G772" s="39"/>
      <c r="AC772" s="41"/>
      <c r="AP772" s="46"/>
    </row>
    <row r="773" spans="1:42" ht="15.75" customHeight="1">
      <c r="A773" s="37"/>
      <c r="B773" s="38"/>
      <c r="C773" s="39"/>
      <c r="D773" s="39"/>
      <c r="E773" s="39"/>
      <c r="F773" s="39"/>
      <c r="G773" s="39"/>
      <c r="AC773" s="41"/>
      <c r="AP773" s="46"/>
    </row>
    <row r="774" spans="1:42" ht="15.75" customHeight="1">
      <c r="A774" s="37"/>
      <c r="B774" s="38"/>
      <c r="C774" s="39"/>
      <c r="D774" s="39"/>
      <c r="E774" s="39"/>
      <c r="F774" s="39"/>
      <c r="G774" s="39"/>
      <c r="AC774" s="41"/>
      <c r="AP774" s="46"/>
    </row>
    <row r="775" spans="1:42" ht="15.75" customHeight="1">
      <c r="A775" s="37"/>
      <c r="B775" s="38"/>
      <c r="C775" s="39"/>
      <c r="D775" s="39"/>
      <c r="E775" s="39"/>
      <c r="F775" s="39"/>
      <c r="G775" s="39"/>
      <c r="AC775" s="41"/>
      <c r="AP775" s="46"/>
    </row>
    <row r="776" spans="1:42" ht="15.75" customHeight="1">
      <c r="A776" s="37"/>
      <c r="B776" s="38"/>
      <c r="C776" s="39"/>
      <c r="D776" s="39"/>
      <c r="E776" s="39"/>
      <c r="F776" s="39"/>
      <c r="G776" s="39"/>
      <c r="AC776" s="41"/>
      <c r="AP776" s="46"/>
    </row>
    <row r="777" spans="1:42" ht="15.75" customHeight="1">
      <c r="A777" s="37"/>
      <c r="B777" s="38"/>
      <c r="C777" s="39"/>
      <c r="D777" s="39"/>
      <c r="E777" s="39"/>
      <c r="F777" s="39"/>
      <c r="G777" s="39"/>
      <c r="AC777" s="41"/>
      <c r="AP777" s="46"/>
    </row>
    <row r="778" spans="1:42" ht="15.75" customHeight="1">
      <c r="A778" s="37"/>
      <c r="B778" s="38"/>
      <c r="C778" s="39"/>
      <c r="D778" s="39"/>
      <c r="E778" s="39"/>
      <c r="F778" s="39"/>
      <c r="G778" s="39"/>
      <c r="AC778" s="41"/>
      <c r="AP778" s="46"/>
    </row>
    <row r="779" spans="1:42" ht="15.75" customHeight="1">
      <c r="A779" s="37"/>
      <c r="B779" s="38"/>
      <c r="C779" s="39"/>
      <c r="D779" s="39"/>
      <c r="E779" s="39"/>
      <c r="F779" s="39"/>
      <c r="G779" s="39"/>
      <c r="AC779" s="41"/>
      <c r="AP779" s="46"/>
    </row>
    <row r="780" spans="1:42" ht="15.75" customHeight="1">
      <c r="A780" s="37"/>
      <c r="B780" s="38"/>
      <c r="C780" s="39"/>
      <c r="D780" s="39"/>
      <c r="E780" s="39"/>
      <c r="F780" s="39"/>
      <c r="G780" s="39"/>
      <c r="AC780" s="41"/>
      <c r="AP780" s="46"/>
    </row>
    <row r="781" spans="1:42" ht="15.75" customHeight="1">
      <c r="A781" s="37"/>
      <c r="B781" s="38"/>
      <c r="C781" s="39"/>
      <c r="D781" s="39"/>
      <c r="E781" s="39"/>
      <c r="F781" s="39"/>
      <c r="G781" s="39"/>
      <c r="AC781" s="41"/>
      <c r="AP781" s="46"/>
    </row>
    <row r="782" spans="1:42" ht="15.75" customHeight="1">
      <c r="A782" s="37"/>
      <c r="B782" s="38"/>
      <c r="C782" s="39"/>
      <c r="D782" s="39"/>
      <c r="E782" s="39"/>
      <c r="F782" s="39"/>
      <c r="G782" s="39"/>
      <c r="AC782" s="41"/>
      <c r="AP782" s="46"/>
    </row>
    <row r="783" spans="1:42" ht="15.75" customHeight="1">
      <c r="A783" s="37"/>
      <c r="B783" s="38"/>
      <c r="C783" s="39"/>
      <c r="D783" s="39"/>
      <c r="E783" s="39"/>
      <c r="F783" s="39"/>
      <c r="G783" s="39"/>
      <c r="AC783" s="41"/>
      <c r="AP783" s="46"/>
    </row>
    <row r="784" spans="1:42" ht="15.75" customHeight="1">
      <c r="A784" s="37"/>
      <c r="B784" s="38"/>
      <c r="C784" s="39"/>
      <c r="D784" s="39"/>
      <c r="E784" s="39"/>
      <c r="F784" s="39"/>
      <c r="G784" s="39"/>
      <c r="AC784" s="41"/>
      <c r="AP784" s="46"/>
    </row>
    <row r="785" spans="1:42" ht="15.75" customHeight="1">
      <c r="A785" s="37"/>
      <c r="B785" s="38"/>
      <c r="C785" s="39"/>
      <c r="D785" s="39"/>
      <c r="E785" s="39"/>
      <c r="F785" s="39"/>
      <c r="G785" s="39"/>
      <c r="AC785" s="41"/>
      <c r="AP785" s="46"/>
    </row>
    <row r="786" spans="1:42" ht="15.75" customHeight="1">
      <c r="A786" s="37"/>
      <c r="B786" s="38"/>
      <c r="C786" s="39"/>
      <c r="D786" s="39"/>
      <c r="E786" s="39"/>
      <c r="F786" s="39"/>
      <c r="G786" s="39"/>
      <c r="AC786" s="41"/>
      <c r="AP786" s="46"/>
    </row>
    <row r="787" spans="1:42" ht="15.75" customHeight="1">
      <c r="A787" s="37"/>
      <c r="B787" s="38"/>
      <c r="C787" s="39"/>
      <c r="D787" s="39"/>
      <c r="E787" s="39"/>
      <c r="F787" s="39"/>
      <c r="G787" s="39"/>
      <c r="AC787" s="41"/>
      <c r="AP787" s="46"/>
    </row>
    <row r="788" spans="1:42" ht="15.75" customHeight="1">
      <c r="A788" s="37"/>
      <c r="B788" s="38"/>
      <c r="C788" s="39"/>
      <c r="D788" s="39"/>
      <c r="E788" s="39"/>
      <c r="F788" s="39"/>
      <c r="G788" s="39"/>
      <c r="AC788" s="41"/>
      <c r="AP788" s="46"/>
    </row>
    <row r="789" spans="1:42" ht="15.75" customHeight="1">
      <c r="A789" s="37"/>
      <c r="B789" s="38"/>
      <c r="C789" s="39"/>
      <c r="D789" s="39"/>
      <c r="E789" s="39"/>
      <c r="F789" s="39"/>
      <c r="G789" s="39"/>
      <c r="AC789" s="41"/>
      <c r="AP789" s="46"/>
    </row>
    <row r="790" spans="1:42" ht="15.75" customHeight="1">
      <c r="A790" s="37"/>
      <c r="B790" s="38"/>
      <c r="C790" s="39"/>
      <c r="D790" s="39"/>
      <c r="E790" s="39"/>
      <c r="F790" s="39"/>
      <c r="G790" s="39"/>
      <c r="AC790" s="41"/>
      <c r="AP790" s="46"/>
    </row>
    <row r="791" spans="1:42" ht="15.75" customHeight="1">
      <c r="A791" s="37"/>
      <c r="B791" s="38"/>
      <c r="C791" s="39"/>
      <c r="D791" s="39"/>
      <c r="E791" s="39"/>
      <c r="F791" s="39"/>
      <c r="G791" s="39"/>
      <c r="AC791" s="41"/>
      <c r="AP791" s="46"/>
    </row>
    <row r="792" spans="1:42" ht="15.75" customHeight="1">
      <c r="A792" s="37"/>
      <c r="B792" s="38"/>
      <c r="C792" s="39"/>
      <c r="D792" s="39"/>
      <c r="E792" s="39"/>
      <c r="F792" s="39"/>
      <c r="G792" s="39"/>
      <c r="AC792" s="41"/>
      <c r="AP792" s="46"/>
    </row>
    <row r="793" spans="1:42" ht="15.75" customHeight="1">
      <c r="A793" s="37"/>
      <c r="B793" s="38"/>
      <c r="C793" s="39"/>
      <c r="D793" s="39"/>
      <c r="E793" s="39"/>
      <c r="F793" s="39"/>
      <c r="G793" s="39"/>
      <c r="AC793" s="41"/>
      <c r="AP793" s="46"/>
    </row>
    <row r="794" spans="1:42" ht="15.75" customHeight="1">
      <c r="A794" s="37"/>
      <c r="B794" s="38"/>
      <c r="C794" s="39"/>
      <c r="D794" s="39"/>
      <c r="E794" s="39"/>
      <c r="F794" s="39"/>
      <c r="G794" s="39"/>
      <c r="AC794" s="41"/>
      <c r="AP794" s="46"/>
    </row>
    <row r="795" spans="1:42" ht="15.75" customHeight="1">
      <c r="A795" s="37"/>
      <c r="B795" s="38"/>
      <c r="C795" s="39"/>
      <c r="D795" s="39"/>
      <c r="E795" s="39"/>
      <c r="F795" s="39"/>
      <c r="G795" s="39"/>
      <c r="AC795" s="41"/>
      <c r="AP795" s="46"/>
    </row>
    <row r="796" spans="1:42" ht="15.75" customHeight="1">
      <c r="A796" s="37"/>
      <c r="B796" s="38"/>
      <c r="C796" s="39"/>
      <c r="D796" s="39"/>
      <c r="E796" s="39"/>
      <c r="F796" s="39"/>
      <c r="G796" s="39"/>
      <c r="AC796" s="41"/>
      <c r="AP796" s="46"/>
    </row>
    <row r="797" spans="1:42" ht="15.75" customHeight="1">
      <c r="A797" s="37"/>
      <c r="B797" s="38"/>
      <c r="C797" s="39"/>
      <c r="D797" s="39"/>
      <c r="E797" s="39"/>
      <c r="F797" s="39"/>
      <c r="G797" s="39"/>
      <c r="AC797" s="41"/>
      <c r="AP797" s="46"/>
    </row>
    <row r="798" spans="1:42" ht="15.75" customHeight="1">
      <c r="A798" s="37"/>
      <c r="B798" s="38"/>
      <c r="C798" s="39"/>
      <c r="D798" s="39"/>
      <c r="E798" s="39"/>
      <c r="F798" s="39"/>
      <c r="G798" s="39"/>
      <c r="AC798" s="41"/>
      <c r="AP798" s="46"/>
    </row>
    <row r="799" spans="1:42" ht="15.75" customHeight="1">
      <c r="A799" s="37"/>
      <c r="B799" s="38"/>
      <c r="C799" s="39"/>
      <c r="D799" s="39"/>
      <c r="E799" s="39"/>
      <c r="F799" s="39"/>
      <c r="G799" s="39"/>
      <c r="AC799" s="41"/>
      <c r="AP799" s="46"/>
    </row>
    <row r="800" spans="1:42" ht="15.75" customHeight="1">
      <c r="A800" s="37"/>
      <c r="B800" s="38"/>
      <c r="C800" s="39"/>
      <c r="D800" s="39"/>
      <c r="E800" s="39"/>
      <c r="F800" s="39"/>
      <c r="G800" s="39"/>
      <c r="AC800" s="41"/>
      <c r="AP800" s="46"/>
    </row>
    <row r="801" spans="1:42" ht="15.75" customHeight="1">
      <c r="A801" s="37"/>
      <c r="B801" s="38"/>
      <c r="C801" s="39"/>
      <c r="D801" s="39"/>
      <c r="E801" s="39"/>
      <c r="F801" s="39"/>
      <c r="G801" s="39"/>
      <c r="AC801" s="41"/>
      <c r="AP801" s="46"/>
    </row>
    <row r="802" spans="1:42" ht="15.75" customHeight="1">
      <c r="A802" s="37"/>
      <c r="B802" s="38"/>
      <c r="C802" s="39"/>
      <c r="D802" s="39"/>
      <c r="E802" s="39"/>
      <c r="F802" s="39"/>
      <c r="G802" s="39"/>
      <c r="AC802" s="41"/>
      <c r="AP802" s="46"/>
    </row>
    <row r="803" spans="1:42" ht="15.75" customHeight="1">
      <c r="A803" s="37"/>
      <c r="B803" s="38"/>
      <c r="C803" s="39"/>
      <c r="D803" s="39"/>
      <c r="E803" s="39"/>
      <c r="F803" s="39"/>
      <c r="G803" s="39"/>
      <c r="AC803" s="41"/>
      <c r="AP803" s="46"/>
    </row>
    <row r="804" spans="1:42" ht="15.75" customHeight="1">
      <c r="A804" s="37"/>
      <c r="B804" s="38"/>
      <c r="C804" s="39"/>
      <c r="D804" s="39"/>
      <c r="E804" s="39"/>
      <c r="F804" s="39"/>
      <c r="G804" s="39"/>
      <c r="AC804" s="41"/>
      <c r="AP804" s="46"/>
    </row>
    <row r="805" spans="1:42" ht="15.75" customHeight="1">
      <c r="A805" s="37"/>
      <c r="B805" s="38"/>
      <c r="C805" s="39"/>
      <c r="D805" s="39"/>
      <c r="E805" s="39"/>
      <c r="F805" s="39"/>
      <c r="G805" s="39"/>
      <c r="AC805" s="41"/>
      <c r="AP805" s="46"/>
    </row>
    <row r="806" spans="1:42" ht="15.75" customHeight="1">
      <c r="A806" s="37"/>
      <c r="B806" s="38"/>
      <c r="C806" s="39"/>
      <c r="D806" s="39"/>
      <c r="E806" s="39"/>
      <c r="F806" s="39"/>
      <c r="G806" s="39"/>
      <c r="AC806" s="41"/>
      <c r="AP806" s="46"/>
    </row>
    <row r="807" spans="1:42" ht="15.75" customHeight="1">
      <c r="A807" s="37"/>
      <c r="B807" s="38"/>
      <c r="C807" s="39"/>
      <c r="D807" s="39"/>
      <c r="E807" s="39"/>
      <c r="F807" s="39"/>
      <c r="G807" s="39"/>
      <c r="AC807" s="41"/>
      <c r="AP807" s="46"/>
    </row>
    <row r="808" spans="1:42" ht="15.75" customHeight="1">
      <c r="A808" s="37"/>
      <c r="B808" s="38"/>
      <c r="C808" s="39"/>
      <c r="D808" s="39"/>
      <c r="E808" s="39"/>
      <c r="F808" s="39"/>
      <c r="G808" s="39"/>
      <c r="AC808" s="41"/>
      <c r="AP808" s="46"/>
    </row>
    <row r="809" spans="1:42" ht="15.75" customHeight="1">
      <c r="A809" s="37"/>
      <c r="B809" s="38"/>
      <c r="C809" s="39"/>
      <c r="D809" s="39"/>
      <c r="E809" s="39"/>
      <c r="F809" s="39"/>
      <c r="G809" s="39"/>
      <c r="AC809" s="41"/>
      <c r="AP809" s="46"/>
    </row>
    <row r="810" spans="1:42" ht="15.75" customHeight="1">
      <c r="A810" s="37"/>
      <c r="B810" s="38"/>
      <c r="C810" s="39"/>
      <c r="D810" s="39"/>
      <c r="E810" s="39"/>
      <c r="F810" s="39"/>
      <c r="G810" s="39"/>
      <c r="AC810" s="41"/>
      <c r="AP810" s="46"/>
    </row>
    <row r="811" spans="1:42" ht="15.75" customHeight="1">
      <c r="A811" s="37"/>
      <c r="B811" s="38"/>
      <c r="C811" s="39"/>
      <c r="D811" s="39"/>
      <c r="E811" s="39"/>
      <c r="F811" s="39"/>
      <c r="G811" s="39"/>
      <c r="AC811" s="41"/>
      <c r="AP811" s="46"/>
    </row>
    <row r="812" spans="1:42" ht="15.75" customHeight="1">
      <c r="A812" s="37"/>
      <c r="B812" s="38"/>
      <c r="C812" s="39"/>
      <c r="D812" s="39"/>
      <c r="E812" s="39"/>
      <c r="F812" s="39"/>
      <c r="G812" s="39"/>
      <c r="AC812" s="41"/>
      <c r="AP812" s="46"/>
    </row>
    <row r="813" spans="1:42" ht="15.75" customHeight="1">
      <c r="A813" s="37"/>
      <c r="B813" s="38"/>
      <c r="C813" s="39"/>
      <c r="D813" s="39"/>
      <c r="E813" s="39"/>
      <c r="F813" s="39"/>
      <c r="G813" s="39"/>
      <c r="AC813" s="41"/>
      <c r="AP813" s="46"/>
    </row>
    <row r="814" spans="1:42" ht="15.75" customHeight="1">
      <c r="A814" s="37"/>
      <c r="B814" s="38"/>
      <c r="C814" s="39"/>
      <c r="D814" s="39"/>
      <c r="E814" s="39"/>
      <c r="F814" s="39"/>
      <c r="G814" s="39"/>
      <c r="AC814" s="41"/>
      <c r="AP814" s="46"/>
    </row>
    <row r="815" spans="1:42" ht="15.75" customHeight="1">
      <c r="A815" s="37"/>
      <c r="B815" s="38"/>
      <c r="C815" s="39"/>
      <c r="D815" s="39"/>
      <c r="E815" s="39"/>
      <c r="F815" s="39"/>
      <c r="G815" s="39"/>
      <c r="AC815" s="41"/>
      <c r="AP815" s="46"/>
    </row>
    <row r="816" spans="1:42" ht="15.75" customHeight="1">
      <c r="A816" s="37"/>
      <c r="B816" s="38"/>
      <c r="C816" s="39"/>
      <c r="D816" s="39"/>
      <c r="E816" s="39"/>
      <c r="F816" s="39"/>
      <c r="G816" s="39"/>
      <c r="AC816" s="41"/>
      <c r="AP816" s="46"/>
    </row>
    <row r="817" spans="1:42" ht="15.75" customHeight="1">
      <c r="A817" s="37"/>
      <c r="B817" s="38"/>
      <c r="C817" s="39"/>
      <c r="D817" s="39"/>
      <c r="E817" s="39"/>
      <c r="F817" s="39"/>
      <c r="G817" s="39"/>
      <c r="AC817" s="41"/>
      <c r="AP817" s="46"/>
    </row>
    <row r="818" spans="1:42" ht="15.75" customHeight="1">
      <c r="A818" s="37"/>
      <c r="B818" s="38"/>
      <c r="C818" s="39"/>
      <c r="D818" s="39"/>
      <c r="E818" s="39"/>
      <c r="F818" s="39"/>
      <c r="G818" s="39"/>
      <c r="AC818" s="41"/>
      <c r="AP818" s="46"/>
    </row>
    <row r="819" spans="1:42" ht="15.75" customHeight="1">
      <c r="A819" s="37"/>
      <c r="B819" s="38"/>
      <c r="C819" s="39"/>
      <c r="D819" s="39"/>
      <c r="E819" s="39"/>
      <c r="F819" s="39"/>
      <c r="G819" s="39"/>
      <c r="AC819" s="41"/>
      <c r="AP819" s="46"/>
    </row>
    <row r="820" spans="1:42" ht="15.75" customHeight="1">
      <c r="A820" s="37"/>
      <c r="B820" s="38"/>
      <c r="C820" s="39"/>
      <c r="D820" s="39"/>
      <c r="E820" s="39"/>
      <c r="F820" s="39"/>
      <c r="G820" s="39"/>
      <c r="AC820" s="41"/>
      <c r="AP820" s="46"/>
    </row>
    <row r="821" spans="1:42" ht="15.75" customHeight="1">
      <c r="A821" s="37"/>
      <c r="B821" s="38"/>
      <c r="C821" s="39"/>
      <c r="D821" s="39"/>
      <c r="E821" s="39"/>
      <c r="F821" s="39"/>
      <c r="G821" s="39"/>
      <c r="AC821" s="41"/>
      <c r="AP821" s="46"/>
    </row>
    <row r="822" spans="1:42" ht="15.75" customHeight="1">
      <c r="A822" s="37"/>
      <c r="B822" s="38"/>
      <c r="C822" s="39"/>
      <c r="D822" s="39"/>
      <c r="E822" s="39"/>
      <c r="F822" s="39"/>
      <c r="G822" s="39"/>
      <c r="AC822" s="41"/>
      <c r="AP822" s="46"/>
    </row>
    <row r="823" spans="1:42" ht="15.75" customHeight="1">
      <c r="A823" s="37"/>
      <c r="B823" s="38"/>
      <c r="C823" s="39"/>
      <c r="D823" s="39"/>
      <c r="E823" s="39"/>
      <c r="F823" s="39"/>
      <c r="G823" s="39"/>
      <c r="AC823" s="41"/>
      <c r="AP823" s="46"/>
    </row>
    <row r="824" spans="1:42" ht="15.75" customHeight="1">
      <c r="A824" s="37"/>
      <c r="B824" s="38"/>
      <c r="C824" s="39"/>
      <c r="D824" s="39"/>
      <c r="E824" s="39"/>
      <c r="F824" s="39"/>
      <c r="G824" s="39"/>
      <c r="AC824" s="41"/>
      <c r="AP824" s="46"/>
    </row>
    <row r="825" spans="1:42" ht="15.75" customHeight="1">
      <c r="A825" s="37"/>
      <c r="B825" s="38"/>
      <c r="C825" s="39"/>
      <c r="D825" s="39"/>
      <c r="E825" s="39"/>
      <c r="F825" s="39"/>
      <c r="G825" s="39"/>
      <c r="AC825" s="41"/>
      <c r="AP825" s="46"/>
    </row>
    <row r="826" spans="1:42" ht="15.75" customHeight="1">
      <c r="A826" s="37"/>
      <c r="B826" s="38"/>
      <c r="C826" s="39"/>
      <c r="D826" s="39"/>
      <c r="E826" s="39"/>
      <c r="F826" s="39"/>
      <c r="G826" s="39"/>
      <c r="AC826" s="41"/>
      <c r="AP826" s="46"/>
    </row>
    <row r="827" spans="1:42" ht="15.75" customHeight="1">
      <c r="A827" s="37"/>
      <c r="B827" s="38"/>
      <c r="C827" s="39"/>
      <c r="D827" s="39"/>
      <c r="E827" s="39"/>
      <c r="F827" s="39"/>
      <c r="G827" s="39"/>
      <c r="AC827" s="41"/>
      <c r="AP827" s="46"/>
    </row>
    <row r="828" spans="1:42" ht="15.75" customHeight="1">
      <c r="A828" s="37"/>
      <c r="B828" s="38"/>
      <c r="C828" s="39"/>
      <c r="D828" s="39"/>
      <c r="E828" s="39"/>
      <c r="F828" s="39"/>
      <c r="G828" s="39"/>
      <c r="AC828" s="41"/>
      <c r="AP828" s="46"/>
    </row>
    <row r="829" spans="1:42" ht="15.75" customHeight="1">
      <c r="A829" s="37"/>
      <c r="B829" s="38"/>
      <c r="C829" s="39"/>
      <c r="D829" s="39"/>
      <c r="E829" s="39"/>
      <c r="F829" s="39"/>
      <c r="G829" s="39"/>
      <c r="AC829" s="41"/>
      <c r="AP829" s="46"/>
    </row>
    <row r="830" spans="1:42" ht="15.75" customHeight="1">
      <c r="A830" s="37"/>
      <c r="B830" s="38"/>
      <c r="C830" s="39"/>
      <c r="D830" s="39"/>
      <c r="E830" s="39"/>
      <c r="F830" s="39"/>
      <c r="G830" s="39"/>
      <c r="AC830" s="41"/>
      <c r="AP830" s="46"/>
    </row>
    <row r="831" spans="1:42" ht="15.75" customHeight="1">
      <c r="A831" s="37"/>
      <c r="B831" s="38"/>
      <c r="C831" s="39"/>
      <c r="D831" s="39"/>
      <c r="E831" s="39"/>
      <c r="F831" s="39"/>
      <c r="G831" s="39"/>
      <c r="AC831" s="41"/>
      <c r="AP831" s="46"/>
    </row>
    <row r="832" spans="1:42" ht="15.75" customHeight="1">
      <c r="A832" s="37"/>
      <c r="B832" s="38"/>
      <c r="C832" s="39"/>
      <c r="D832" s="39"/>
      <c r="E832" s="39"/>
      <c r="F832" s="39"/>
      <c r="G832" s="39"/>
      <c r="AC832" s="41"/>
      <c r="AP832" s="46"/>
    </row>
    <row r="833" spans="1:42" ht="15.75" customHeight="1">
      <c r="A833" s="37"/>
      <c r="B833" s="38"/>
      <c r="C833" s="39"/>
      <c r="D833" s="39"/>
      <c r="E833" s="39"/>
      <c r="F833" s="39"/>
      <c r="G833" s="39"/>
      <c r="AC833" s="41"/>
      <c r="AP833" s="46"/>
    </row>
    <row r="834" spans="1:42" ht="15.75" customHeight="1">
      <c r="A834" s="37"/>
      <c r="B834" s="38"/>
      <c r="C834" s="39"/>
      <c r="D834" s="39"/>
      <c r="E834" s="39"/>
      <c r="F834" s="39"/>
      <c r="G834" s="39"/>
      <c r="AC834" s="41"/>
      <c r="AP834" s="46"/>
    </row>
    <row r="835" spans="1:42" ht="15.75" customHeight="1">
      <c r="A835" s="37"/>
      <c r="B835" s="38"/>
      <c r="C835" s="39"/>
      <c r="D835" s="39"/>
      <c r="E835" s="39"/>
      <c r="F835" s="39"/>
      <c r="G835" s="39"/>
      <c r="AC835" s="41"/>
      <c r="AP835" s="46"/>
    </row>
    <row r="836" spans="1:42" ht="15.75" customHeight="1">
      <c r="A836" s="37"/>
      <c r="B836" s="38"/>
      <c r="C836" s="39"/>
      <c r="D836" s="39"/>
      <c r="E836" s="39"/>
      <c r="F836" s="39"/>
      <c r="G836" s="39"/>
      <c r="AC836" s="41"/>
      <c r="AP836" s="46"/>
    </row>
    <row r="837" spans="1:42" ht="15.75" customHeight="1">
      <c r="A837" s="37"/>
      <c r="B837" s="38"/>
      <c r="C837" s="39"/>
      <c r="D837" s="39"/>
      <c r="E837" s="39"/>
      <c r="F837" s="39"/>
      <c r="G837" s="39"/>
      <c r="AC837" s="41"/>
      <c r="AP837" s="46"/>
    </row>
    <row r="838" spans="1:42" ht="15.75" customHeight="1">
      <c r="A838" s="37"/>
      <c r="B838" s="38"/>
      <c r="C838" s="39"/>
      <c r="D838" s="39"/>
      <c r="E838" s="39"/>
      <c r="F838" s="39"/>
      <c r="G838" s="39"/>
      <c r="AC838" s="41"/>
      <c r="AP838" s="46"/>
    </row>
    <row r="839" spans="1:42" ht="15.75" customHeight="1">
      <c r="A839" s="37"/>
      <c r="B839" s="38"/>
      <c r="C839" s="39"/>
      <c r="D839" s="39"/>
      <c r="E839" s="39"/>
      <c r="F839" s="39"/>
      <c r="G839" s="39"/>
      <c r="AC839" s="41"/>
      <c r="AP839" s="46"/>
    </row>
    <row r="840" spans="1:42" ht="15.75" customHeight="1">
      <c r="A840" s="37"/>
      <c r="B840" s="38"/>
      <c r="C840" s="39"/>
      <c r="D840" s="39"/>
      <c r="E840" s="39"/>
      <c r="F840" s="39"/>
      <c r="G840" s="39"/>
      <c r="AC840" s="41"/>
      <c r="AP840" s="46"/>
    </row>
    <row r="841" spans="1:42" ht="15.75" customHeight="1">
      <c r="A841" s="37"/>
      <c r="B841" s="38"/>
      <c r="C841" s="39"/>
      <c r="D841" s="39"/>
      <c r="E841" s="39"/>
      <c r="F841" s="39"/>
      <c r="G841" s="39"/>
      <c r="AC841" s="41"/>
      <c r="AP841" s="46"/>
    </row>
    <row r="842" spans="1:42" ht="15.75" customHeight="1">
      <c r="A842" s="37"/>
      <c r="B842" s="38"/>
      <c r="C842" s="39"/>
      <c r="D842" s="39"/>
      <c r="E842" s="39"/>
      <c r="F842" s="39"/>
      <c r="G842" s="39"/>
      <c r="AC842" s="41"/>
      <c r="AP842" s="46"/>
    </row>
    <row r="843" spans="1:42" ht="15.75" customHeight="1">
      <c r="A843" s="37"/>
      <c r="B843" s="38"/>
      <c r="C843" s="39"/>
      <c r="D843" s="39"/>
      <c r="E843" s="39"/>
      <c r="F843" s="39"/>
      <c r="G843" s="39"/>
      <c r="AC843" s="41"/>
      <c r="AP843" s="46"/>
    </row>
    <row r="844" spans="1:42" ht="15.75" customHeight="1">
      <c r="A844" s="37"/>
      <c r="B844" s="38"/>
      <c r="C844" s="39"/>
      <c r="D844" s="39"/>
      <c r="E844" s="39"/>
      <c r="F844" s="39"/>
      <c r="G844" s="39"/>
      <c r="AC844" s="41"/>
      <c r="AP844" s="46"/>
    </row>
    <row r="845" spans="1:42" ht="15.75" customHeight="1">
      <c r="A845" s="37"/>
      <c r="B845" s="38"/>
      <c r="C845" s="39"/>
      <c r="D845" s="39"/>
      <c r="E845" s="39"/>
      <c r="F845" s="39"/>
      <c r="G845" s="39"/>
      <c r="AC845" s="41"/>
      <c r="AP845" s="46"/>
    </row>
    <row r="846" spans="1:42" ht="15.75" customHeight="1">
      <c r="A846" s="37"/>
      <c r="B846" s="38"/>
      <c r="C846" s="39"/>
      <c r="D846" s="39"/>
      <c r="E846" s="39"/>
      <c r="F846" s="39"/>
      <c r="G846" s="39"/>
      <c r="AC846" s="41"/>
      <c r="AP846" s="46"/>
    </row>
    <row r="847" spans="1:42" ht="15.75" customHeight="1">
      <c r="A847" s="37"/>
      <c r="B847" s="38"/>
      <c r="C847" s="39"/>
      <c r="D847" s="39"/>
      <c r="E847" s="39"/>
      <c r="F847" s="39"/>
      <c r="G847" s="39"/>
      <c r="AC847" s="41"/>
      <c r="AP847" s="46"/>
    </row>
    <row r="848" spans="1:42" ht="15.75" customHeight="1">
      <c r="A848" s="37"/>
      <c r="B848" s="38"/>
      <c r="C848" s="39"/>
      <c r="D848" s="39"/>
      <c r="E848" s="39"/>
      <c r="F848" s="39"/>
      <c r="G848" s="39"/>
      <c r="AC848" s="41"/>
      <c r="AP848" s="46"/>
    </row>
    <row r="849" spans="1:42" ht="15.75" customHeight="1">
      <c r="A849" s="37"/>
      <c r="B849" s="38"/>
      <c r="C849" s="39"/>
      <c r="D849" s="39"/>
      <c r="E849" s="39"/>
      <c r="F849" s="39"/>
      <c r="G849" s="39"/>
      <c r="AC849" s="41"/>
      <c r="AP849" s="46"/>
    </row>
    <row r="850" spans="1:42" ht="15.75" customHeight="1">
      <c r="A850" s="37"/>
      <c r="B850" s="38"/>
      <c r="C850" s="39"/>
      <c r="D850" s="39"/>
      <c r="E850" s="39"/>
      <c r="F850" s="39"/>
      <c r="G850" s="39"/>
      <c r="AC850" s="41"/>
      <c r="AP850" s="46"/>
    </row>
    <row r="851" spans="1:42" ht="15.75" customHeight="1">
      <c r="A851" s="37"/>
      <c r="B851" s="38"/>
      <c r="C851" s="39"/>
      <c r="D851" s="39"/>
      <c r="E851" s="39"/>
      <c r="F851" s="39"/>
      <c r="G851" s="39"/>
      <c r="AC851" s="41"/>
      <c r="AP851" s="46"/>
    </row>
    <row r="852" spans="1:42" ht="15.75" customHeight="1">
      <c r="A852" s="37"/>
      <c r="B852" s="38"/>
      <c r="C852" s="39"/>
      <c r="D852" s="39"/>
      <c r="E852" s="39"/>
      <c r="F852" s="39"/>
      <c r="G852" s="39"/>
      <c r="AC852" s="41"/>
      <c r="AP852" s="46"/>
    </row>
    <row r="853" spans="1:42" ht="15.75" customHeight="1">
      <c r="A853" s="37"/>
      <c r="B853" s="38"/>
      <c r="C853" s="39"/>
      <c r="D853" s="39"/>
      <c r="E853" s="39"/>
      <c r="F853" s="39"/>
      <c r="G853" s="39"/>
      <c r="AC853" s="41"/>
      <c r="AP853" s="46"/>
    </row>
    <row r="854" spans="1:42" ht="15.75" customHeight="1">
      <c r="A854" s="37"/>
      <c r="B854" s="38"/>
      <c r="C854" s="39"/>
      <c r="D854" s="39"/>
      <c r="E854" s="39"/>
      <c r="F854" s="39"/>
      <c r="G854" s="39"/>
      <c r="AC854" s="41"/>
      <c r="AP854" s="46"/>
    </row>
    <row r="855" spans="1:42" ht="15.75" customHeight="1">
      <c r="A855" s="37"/>
      <c r="B855" s="38"/>
      <c r="C855" s="39"/>
      <c r="D855" s="39"/>
      <c r="E855" s="39"/>
      <c r="F855" s="39"/>
      <c r="G855" s="39"/>
      <c r="AC855" s="41"/>
      <c r="AP855" s="46"/>
    </row>
    <row r="856" spans="1:42" ht="15.75" customHeight="1">
      <c r="A856" s="37"/>
      <c r="B856" s="38"/>
      <c r="C856" s="39"/>
      <c r="D856" s="39"/>
      <c r="E856" s="39"/>
      <c r="F856" s="39"/>
      <c r="G856" s="39"/>
      <c r="AC856" s="41"/>
      <c r="AP856" s="46"/>
    </row>
    <row r="857" spans="1:42" ht="15.75" customHeight="1">
      <c r="A857" s="37"/>
      <c r="B857" s="38"/>
      <c r="C857" s="39"/>
      <c r="D857" s="39"/>
      <c r="E857" s="39"/>
      <c r="F857" s="39"/>
      <c r="G857" s="39"/>
      <c r="AC857" s="41"/>
      <c r="AP857" s="46"/>
    </row>
    <row r="858" spans="1:42" ht="15.75" customHeight="1">
      <c r="A858" s="37"/>
      <c r="B858" s="38"/>
      <c r="C858" s="39"/>
      <c r="D858" s="39"/>
      <c r="E858" s="39"/>
      <c r="F858" s="39"/>
      <c r="G858" s="39"/>
      <c r="AC858" s="41"/>
      <c r="AP858" s="46"/>
    </row>
    <row r="859" spans="1:42" ht="15.75" customHeight="1">
      <c r="A859" s="37"/>
      <c r="B859" s="38"/>
      <c r="C859" s="39"/>
      <c r="D859" s="39"/>
      <c r="E859" s="39"/>
      <c r="F859" s="39"/>
      <c r="G859" s="39"/>
      <c r="AC859" s="41"/>
      <c r="AP859" s="46"/>
    </row>
    <row r="860" spans="1:42" ht="15.75" customHeight="1">
      <c r="A860" s="37"/>
      <c r="B860" s="38"/>
      <c r="C860" s="39"/>
      <c r="D860" s="39"/>
      <c r="E860" s="39"/>
      <c r="F860" s="39"/>
      <c r="G860" s="39"/>
      <c r="AC860" s="41"/>
      <c r="AP860" s="46"/>
    </row>
    <row r="861" spans="1:42" ht="15.75" customHeight="1">
      <c r="A861" s="37"/>
      <c r="B861" s="38"/>
      <c r="C861" s="39"/>
      <c r="D861" s="39"/>
      <c r="E861" s="39"/>
      <c r="F861" s="39"/>
      <c r="G861" s="39"/>
      <c r="AC861" s="41"/>
      <c r="AP861" s="46"/>
    </row>
    <row r="862" spans="1:42" ht="15.75" customHeight="1">
      <c r="A862" s="37"/>
      <c r="B862" s="38"/>
      <c r="C862" s="39"/>
      <c r="D862" s="39"/>
      <c r="E862" s="39"/>
      <c r="F862" s="39"/>
      <c r="G862" s="39"/>
      <c r="AC862" s="41"/>
      <c r="AP862" s="46"/>
    </row>
    <row r="863" spans="1:42" ht="15.75" customHeight="1">
      <c r="A863" s="37"/>
      <c r="B863" s="38"/>
      <c r="C863" s="39"/>
      <c r="D863" s="39"/>
      <c r="E863" s="39"/>
      <c r="F863" s="39"/>
      <c r="G863" s="39"/>
      <c r="AC863" s="41"/>
      <c r="AP863" s="46"/>
    </row>
    <row r="864" spans="1:42" ht="15.75" customHeight="1">
      <c r="A864" s="37"/>
      <c r="B864" s="38"/>
      <c r="C864" s="39"/>
      <c r="D864" s="39"/>
      <c r="E864" s="39"/>
      <c r="F864" s="39"/>
      <c r="G864" s="39"/>
      <c r="AC864" s="41"/>
      <c r="AP864" s="46"/>
    </row>
    <row r="865" spans="1:42" ht="15.75" customHeight="1">
      <c r="A865" s="37"/>
      <c r="B865" s="38"/>
      <c r="C865" s="39"/>
      <c r="D865" s="39"/>
      <c r="E865" s="39"/>
      <c r="F865" s="39"/>
      <c r="G865" s="39"/>
      <c r="AC865" s="41"/>
      <c r="AP865" s="46"/>
    </row>
    <row r="866" spans="1:42" ht="15.75" customHeight="1">
      <c r="A866" s="37"/>
      <c r="B866" s="38"/>
      <c r="C866" s="39"/>
      <c r="D866" s="39"/>
      <c r="E866" s="39"/>
      <c r="F866" s="39"/>
      <c r="G866" s="39"/>
      <c r="AC866" s="41"/>
      <c r="AP866" s="46"/>
    </row>
    <row r="867" spans="1:42" ht="15.75" customHeight="1">
      <c r="A867" s="37"/>
      <c r="B867" s="38"/>
      <c r="C867" s="39"/>
      <c r="D867" s="39"/>
      <c r="E867" s="39"/>
      <c r="F867" s="39"/>
      <c r="G867" s="39"/>
      <c r="AC867" s="41"/>
      <c r="AP867" s="46"/>
    </row>
    <row r="868" spans="1:42" ht="15.75" customHeight="1">
      <c r="A868" s="37"/>
      <c r="B868" s="38"/>
      <c r="C868" s="39"/>
      <c r="D868" s="39"/>
      <c r="E868" s="39"/>
      <c r="F868" s="39"/>
      <c r="G868" s="39"/>
      <c r="AC868" s="41"/>
      <c r="AP868" s="46"/>
    </row>
    <row r="869" spans="1:42" ht="15.75" customHeight="1">
      <c r="A869" s="37"/>
      <c r="B869" s="38"/>
      <c r="C869" s="39"/>
      <c r="D869" s="39"/>
      <c r="E869" s="39"/>
      <c r="F869" s="39"/>
      <c r="G869" s="39"/>
      <c r="AC869" s="41"/>
      <c r="AP869" s="46"/>
    </row>
    <row r="870" spans="1:42" ht="15.75" customHeight="1">
      <c r="A870" s="37"/>
      <c r="B870" s="38"/>
      <c r="C870" s="39"/>
      <c r="D870" s="39"/>
      <c r="E870" s="39"/>
      <c r="F870" s="39"/>
      <c r="G870" s="39"/>
      <c r="AC870" s="41"/>
      <c r="AP870" s="46"/>
    </row>
    <row r="871" spans="1:42" ht="15.75" customHeight="1">
      <c r="A871" s="37"/>
      <c r="B871" s="38"/>
      <c r="C871" s="39"/>
      <c r="D871" s="39"/>
      <c r="E871" s="39"/>
      <c r="F871" s="39"/>
      <c r="G871" s="39"/>
      <c r="AC871" s="41"/>
      <c r="AP871" s="46"/>
    </row>
    <row r="872" spans="1:42" ht="15.75" customHeight="1">
      <c r="A872" s="37"/>
      <c r="B872" s="38"/>
      <c r="C872" s="39"/>
      <c r="D872" s="39"/>
      <c r="E872" s="39"/>
      <c r="F872" s="39"/>
      <c r="G872" s="39"/>
      <c r="AC872" s="41"/>
      <c r="AP872" s="46"/>
    </row>
    <row r="873" spans="1:42" ht="15.75" customHeight="1">
      <c r="A873" s="37"/>
      <c r="B873" s="38"/>
      <c r="C873" s="39"/>
      <c r="D873" s="39"/>
      <c r="E873" s="39"/>
      <c r="F873" s="39"/>
      <c r="G873" s="39"/>
      <c r="AC873" s="41"/>
      <c r="AP873" s="46"/>
    </row>
    <row r="874" spans="1:42" ht="15.75" customHeight="1">
      <c r="A874" s="37"/>
      <c r="B874" s="38"/>
      <c r="C874" s="39"/>
      <c r="D874" s="39"/>
      <c r="E874" s="39"/>
      <c r="F874" s="39"/>
      <c r="G874" s="39"/>
      <c r="AC874" s="41"/>
      <c r="AP874" s="46"/>
    </row>
    <row r="875" spans="1:42" ht="15.75" customHeight="1">
      <c r="A875" s="37"/>
      <c r="B875" s="38"/>
      <c r="C875" s="39"/>
      <c r="D875" s="39"/>
      <c r="E875" s="39"/>
      <c r="F875" s="39"/>
      <c r="G875" s="39"/>
      <c r="AC875" s="41"/>
      <c r="AP875" s="46"/>
    </row>
    <row r="876" spans="1:42" ht="15.75" customHeight="1">
      <c r="A876" s="37"/>
      <c r="B876" s="38"/>
      <c r="C876" s="39"/>
      <c r="D876" s="39"/>
      <c r="E876" s="39"/>
      <c r="F876" s="39"/>
      <c r="G876" s="39"/>
      <c r="AC876" s="41"/>
      <c r="AP876" s="46"/>
    </row>
    <row r="877" spans="1:42" ht="15.75" customHeight="1">
      <c r="A877" s="37"/>
      <c r="B877" s="38"/>
      <c r="C877" s="39"/>
      <c r="D877" s="39"/>
      <c r="E877" s="39"/>
      <c r="F877" s="39"/>
      <c r="G877" s="39"/>
      <c r="AC877" s="41"/>
      <c r="AP877" s="46"/>
    </row>
    <row r="878" spans="1:42" ht="15.75" customHeight="1">
      <c r="A878" s="37"/>
      <c r="B878" s="38"/>
      <c r="C878" s="39"/>
      <c r="D878" s="39"/>
      <c r="E878" s="39"/>
      <c r="F878" s="39"/>
      <c r="G878" s="39"/>
      <c r="AC878" s="41"/>
      <c r="AP878" s="46"/>
    </row>
    <row r="879" spans="1:42" ht="15.75" customHeight="1">
      <c r="A879" s="37"/>
      <c r="B879" s="38"/>
      <c r="C879" s="39"/>
      <c r="D879" s="39"/>
      <c r="E879" s="39"/>
      <c r="F879" s="39"/>
      <c r="G879" s="39"/>
      <c r="AC879" s="41"/>
      <c r="AP879" s="46"/>
    </row>
    <row r="880" spans="1:42" ht="15.75" customHeight="1">
      <c r="A880" s="37"/>
      <c r="B880" s="38"/>
      <c r="C880" s="39"/>
      <c r="D880" s="39"/>
      <c r="E880" s="39"/>
      <c r="F880" s="39"/>
      <c r="G880" s="39"/>
      <c r="AC880" s="41"/>
      <c r="AP880" s="46"/>
    </row>
    <row r="881" spans="1:42" ht="15.75" customHeight="1">
      <c r="A881" s="37"/>
      <c r="B881" s="38"/>
      <c r="C881" s="39"/>
      <c r="D881" s="39"/>
      <c r="E881" s="39"/>
      <c r="F881" s="39"/>
      <c r="G881" s="39"/>
      <c r="AC881" s="41"/>
      <c r="AP881" s="46"/>
    </row>
    <row r="882" spans="1:42" ht="15.75" customHeight="1">
      <c r="A882" s="37"/>
      <c r="B882" s="38"/>
      <c r="C882" s="39"/>
      <c r="D882" s="39"/>
      <c r="E882" s="39"/>
      <c r="F882" s="39"/>
      <c r="G882" s="39"/>
      <c r="AC882" s="41"/>
      <c r="AP882" s="46"/>
    </row>
    <row r="883" spans="1:42" ht="15.75" customHeight="1">
      <c r="A883" s="37"/>
      <c r="B883" s="38"/>
      <c r="C883" s="39"/>
      <c r="D883" s="39"/>
      <c r="E883" s="39"/>
      <c r="F883" s="39"/>
      <c r="G883" s="39"/>
      <c r="AC883" s="41"/>
      <c r="AP883" s="46"/>
    </row>
    <row r="884" spans="1:42" ht="15.75" customHeight="1">
      <c r="A884" s="37"/>
      <c r="B884" s="38"/>
      <c r="C884" s="39"/>
      <c r="D884" s="39"/>
      <c r="E884" s="39"/>
      <c r="F884" s="39"/>
      <c r="G884" s="39"/>
      <c r="AC884" s="41"/>
      <c r="AP884" s="46"/>
    </row>
    <row r="885" spans="1:42" ht="15.75" customHeight="1">
      <c r="A885" s="37"/>
      <c r="B885" s="38"/>
      <c r="C885" s="39"/>
      <c r="D885" s="39"/>
      <c r="E885" s="39"/>
      <c r="F885" s="39"/>
      <c r="G885" s="39"/>
      <c r="AC885" s="41"/>
      <c r="AP885" s="46"/>
    </row>
    <row r="886" spans="1:42" ht="15.75" customHeight="1">
      <c r="A886" s="37"/>
      <c r="B886" s="38"/>
      <c r="C886" s="39"/>
      <c r="D886" s="39"/>
      <c r="E886" s="39"/>
      <c r="F886" s="39"/>
      <c r="G886" s="39"/>
      <c r="AC886" s="41"/>
      <c r="AP886" s="46"/>
    </row>
    <row r="887" spans="1:42" ht="15.75" customHeight="1">
      <c r="A887" s="37"/>
      <c r="B887" s="38"/>
      <c r="C887" s="39"/>
      <c r="D887" s="39"/>
      <c r="E887" s="39"/>
      <c r="F887" s="39"/>
      <c r="G887" s="39"/>
      <c r="AC887" s="41"/>
      <c r="AP887" s="46"/>
    </row>
    <row r="888" spans="1:42" ht="15.75" customHeight="1">
      <c r="A888" s="37"/>
      <c r="B888" s="38"/>
      <c r="C888" s="39"/>
      <c r="D888" s="39"/>
      <c r="E888" s="39"/>
      <c r="F888" s="39"/>
      <c r="G888" s="39"/>
      <c r="AC888" s="41"/>
      <c r="AP888" s="46"/>
    </row>
    <row r="889" spans="1:42" ht="15.75" customHeight="1">
      <c r="A889" s="37"/>
      <c r="B889" s="38"/>
      <c r="C889" s="39"/>
      <c r="D889" s="39"/>
      <c r="E889" s="39"/>
      <c r="F889" s="39"/>
      <c r="G889" s="39"/>
      <c r="AC889" s="41"/>
      <c r="AP889" s="46"/>
    </row>
    <row r="890" spans="1:42" ht="15.75" customHeight="1">
      <c r="A890" s="37"/>
      <c r="B890" s="38"/>
      <c r="C890" s="39"/>
      <c r="D890" s="39"/>
      <c r="E890" s="39"/>
      <c r="F890" s="39"/>
      <c r="G890" s="39"/>
      <c r="AC890" s="41"/>
      <c r="AP890" s="46"/>
    </row>
    <row r="891" spans="1:42" ht="15.75" customHeight="1">
      <c r="A891" s="37"/>
      <c r="B891" s="38"/>
      <c r="C891" s="39"/>
      <c r="D891" s="39"/>
      <c r="E891" s="39"/>
      <c r="F891" s="39"/>
      <c r="G891" s="39"/>
      <c r="AC891" s="41"/>
      <c r="AP891" s="46"/>
    </row>
    <row r="892" spans="1:42" ht="15.75" customHeight="1">
      <c r="A892" s="37"/>
      <c r="B892" s="38"/>
      <c r="C892" s="39"/>
      <c r="D892" s="39"/>
      <c r="E892" s="39"/>
      <c r="F892" s="39"/>
      <c r="G892" s="39"/>
      <c r="AC892" s="41"/>
      <c r="AP892" s="46"/>
    </row>
    <row r="893" spans="1:42" ht="15.75" customHeight="1">
      <c r="A893" s="37"/>
      <c r="B893" s="38"/>
      <c r="C893" s="39"/>
      <c r="D893" s="39"/>
      <c r="E893" s="39"/>
      <c r="F893" s="39"/>
      <c r="G893" s="39"/>
      <c r="AC893" s="41"/>
      <c r="AP893" s="46"/>
    </row>
    <row r="894" spans="1:42" ht="15.75" customHeight="1">
      <c r="A894" s="37"/>
      <c r="B894" s="38"/>
      <c r="C894" s="39"/>
      <c r="D894" s="39"/>
      <c r="E894" s="39"/>
      <c r="F894" s="39"/>
      <c r="G894" s="39"/>
      <c r="AC894" s="41"/>
      <c r="AP894" s="46"/>
    </row>
    <row r="895" spans="1:42" ht="15.75" customHeight="1">
      <c r="A895" s="37"/>
      <c r="B895" s="38"/>
      <c r="C895" s="39"/>
      <c r="D895" s="39"/>
      <c r="E895" s="39"/>
      <c r="F895" s="39"/>
      <c r="G895" s="39"/>
      <c r="AC895" s="41"/>
      <c r="AP895" s="46"/>
    </row>
    <row r="896" spans="1:42" ht="15.75" customHeight="1">
      <c r="A896" s="37"/>
      <c r="B896" s="38"/>
      <c r="C896" s="39"/>
      <c r="D896" s="39"/>
      <c r="E896" s="39"/>
      <c r="F896" s="39"/>
      <c r="G896" s="39"/>
      <c r="AC896" s="41"/>
      <c r="AP896" s="46"/>
    </row>
    <row r="897" spans="1:42" ht="15.75" customHeight="1">
      <c r="A897" s="37"/>
      <c r="B897" s="38"/>
      <c r="C897" s="39"/>
      <c r="D897" s="39"/>
      <c r="E897" s="39"/>
      <c r="F897" s="39"/>
      <c r="G897" s="39"/>
      <c r="AC897" s="41"/>
      <c r="AP897" s="46"/>
    </row>
    <row r="898" spans="1:42" ht="15.75" customHeight="1">
      <c r="A898" s="37"/>
      <c r="B898" s="38"/>
      <c r="C898" s="39"/>
      <c r="D898" s="39"/>
      <c r="E898" s="39"/>
      <c r="F898" s="39"/>
      <c r="G898" s="39"/>
      <c r="AC898" s="41"/>
      <c r="AP898" s="46"/>
    </row>
    <row r="899" spans="1:42" ht="15.75" customHeight="1">
      <c r="A899" s="37"/>
      <c r="B899" s="38"/>
      <c r="C899" s="39"/>
      <c r="D899" s="39"/>
      <c r="E899" s="39"/>
      <c r="F899" s="39"/>
      <c r="G899" s="39"/>
      <c r="AC899" s="41"/>
      <c r="AP899" s="46"/>
    </row>
    <row r="900" spans="1:42" ht="15.75" customHeight="1">
      <c r="A900" s="37"/>
      <c r="B900" s="38"/>
      <c r="C900" s="39"/>
      <c r="D900" s="39"/>
      <c r="E900" s="39"/>
      <c r="F900" s="39"/>
      <c r="G900" s="39"/>
      <c r="AC900" s="41"/>
      <c r="AP900" s="46"/>
    </row>
    <row r="901" spans="1:42" ht="15.75" customHeight="1">
      <c r="A901" s="37"/>
      <c r="B901" s="38"/>
      <c r="C901" s="39"/>
      <c r="D901" s="39"/>
      <c r="E901" s="39"/>
      <c r="F901" s="39"/>
      <c r="G901" s="39"/>
      <c r="AC901" s="41"/>
      <c r="AP901" s="46"/>
    </row>
    <row r="902" spans="1:42" ht="15.75" customHeight="1">
      <c r="A902" s="37"/>
      <c r="B902" s="38"/>
      <c r="C902" s="39"/>
      <c r="D902" s="39"/>
      <c r="E902" s="39"/>
      <c r="F902" s="39"/>
      <c r="G902" s="39"/>
      <c r="AC902" s="41"/>
      <c r="AP902" s="46"/>
    </row>
    <row r="903" spans="1:42" ht="15.75" customHeight="1">
      <c r="A903" s="37"/>
      <c r="B903" s="38"/>
      <c r="C903" s="39"/>
      <c r="D903" s="39"/>
      <c r="E903" s="39"/>
      <c r="F903" s="39"/>
      <c r="G903" s="39"/>
      <c r="AC903" s="41"/>
      <c r="AP903" s="46"/>
    </row>
    <row r="904" spans="1:42" ht="15.75" customHeight="1">
      <c r="A904" s="37"/>
      <c r="B904" s="38"/>
      <c r="C904" s="39"/>
      <c r="D904" s="39"/>
      <c r="E904" s="39"/>
      <c r="F904" s="39"/>
      <c r="G904" s="39"/>
      <c r="AC904" s="41"/>
      <c r="AP904" s="46"/>
    </row>
    <row r="905" spans="1:42" ht="15.75" customHeight="1">
      <c r="A905" s="37"/>
      <c r="B905" s="38"/>
      <c r="C905" s="39"/>
      <c r="D905" s="39"/>
      <c r="E905" s="39"/>
      <c r="F905" s="39"/>
      <c r="G905" s="39"/>
      <c r="AC905" s="41"/>
      <c r="AP905" s="46"/>
    </row>
    <row r="906" spans="1:42" ht="15.75" customHeight="1">
      <c r="A906" s="37"/>
      <c r="B906" s="38"/>
      <c r="C906" s="39"/>
      <c r="D906" s="39"/>
      <c r="E906" s="39"/>
      <c r="F906" s="39"/>
      <c r="G906" s="39"/>
      <c r="AC906" s="41"/>
      <c r="AP906" s="46"/>
    </row>
    <row r="907" spans="1:42" ht="15.75" customHeight="1">
      <c r="A907" s="37"/>
      <c r="B907" s="38"/>
      <c r="C907" s="39"/>
      <c r="D907" s="39"/>
      <c r="E907" s="39"/>
      <c r="F907" s="39"/>
      <c r="G907" s="39"/>
      <c r="AC907" s="41"/>
      <c r="AP907" s="46"/>
    </row>
    <row r="908" spans="1:42" ht="15.75" customHeight="1">
      <c r="A908" s="37"/>
      <c r="B908" s="38"/>
      <c r="C908" s="39"/>
      <c r="D908" s="39"/>
      <c r="E908" s="39"/>
      <c r="F908" s="39"/>
      <c r="G908" s="39"/>
      <c r="AC908" s="41"/>
      <c r="AP908" s="46"/>
    </row>
    <row r="909" spans="1:42" ht="15.75" customHeight="1">
      <c r="A909" s="37"/>
      <c r="B909" s="38"/>
      <c r="C909" s="39"/>
      <c r="D909" s="39"/>
      <c r="E909" s="39"/>
      <c r="F909" s="39"/>
      <c r="G909" s="39"/>
      <c r="AC909" s="41"/>
      <c r="AP909" s="46"/>
    </row>
    <row r="910" spans="1:42" ht="15.75" customHeight="1">
      <c r="A910" s="37"/>
      <c r="B910" s="38"/>
      <c r="C910" s="39"/>
      <c r="D910" s="39"/>
      <c r="E910" s="39"/>
      <c r="F910" s="39"/>
      <c r="G910" s="39"/>
      <c r="AC910" s="41"/>
      <c r="AP910" s="46"/>
    </row>
    <row r="911" spans="1:42" ht="15.75" customHeight="1">
      <c r="A911" s="37"/>
      <c r="B911" s="38"/>
      <c r="C911" s="39"/>
      <c r="D911" s="39"/>
      <c r="E911" s="39"/>
      <c r="F911" s="39"/>
      <c r="G911" s="39"/>
      <c r="AC911" s="41"/>
      <c r="AP911" s="46"/>
    </row>
    <row r="912" spans="1:42" ht="15.75" customHeight="1">
      <c r="A912" s="37"/>
      <c r="B912" s="38"/>
      <c r="C912" s="39"/>
      <c r="D912" s="39"/>
      <c r="E912" s="39"/>
      <c r="F912" s="39"/>
      <c r="G912" s="39"/>
      <c r="AC912" s="41"/>
      <c r="AP912" s="46"/>
    </row>
    <row r="913" spans="1:42" ht="15.75" customHeight="1">
      <c r="A913" s="37"/>
      <c r="B913" s="38"/>
      <c r="C913" s="39"/>
      <c r="D913" s="39"/>
      <c r="E913" s="39"/>
      <c r="F913" s="39"/>
      <c r="G913" s="39"/>
      <c r="AC913" s="41"/>
      <c r="AP913" s="46"/>
    </row>
    <row r="914" spans="1:42" ht="15.75" customHeight="1">
      <c r="A914" s="37"/>
      <c r="B914" s="38"/>
      <c r="C914" s="39"/>
      <c r="D914" s="39"/>
      <c r="E914" s="39"/>
      <c r="F914" s="39"/>
      <c r="G914" s="39"/>
      <c r="AC914" s="41"/>
      <c r="AP914" s="46"/>
    </row>
    <row r="915" spans="1:42" ht="15.75" customHeight="1">
      <c r="A915" s="37"/>
      <c r="B915" s="38"/>
      <c r="C915" s="39"/>
      <c r="D915" s="39"/>
      <c r="E915" s="39"/>
      <c r="F915" s="39"/>
      <c r="G915" s="39"/>
      <c r="AC915" s="41"/>
      <c r="AP915" s="46"/>
    </row>
    <row r="916" spans="1:42" ht="15.75" customHeight="1">
      <c r="A916" s="37"/>
      <c r="B916" s="38"/>
      <c r="C916" s="39"/>
      <c r="D916" s="39"/>
      <c r="E916" s="39"/>
      <c r="F916" s="39"/>
      <c r="G916" s="39"/>
      <c r="AC916" s="41"/>
      <c r="AP916" s="46"/>
    </row>
    <row r="917" spans="1:42" ht="15.75" customHeight="1">
      <c r="A917" s="37"/>
      <c r="B917" s="38"/>
      <c r="C917" s="39"/>
      <c r="D917" s="39"/>
      <c r="E917" s="39"/>
      <c r="F917" s="39"/>
      <c r="G917" s="39"/>
      <c r="AC917" s="41"/>
      <c r="AP917" s="46"/>
    </row>
    <row r="918" spans="1:42" ht="15.75" customHeight="1">
      <c r="A918" s="37"/>
      <c r="B918" s="38"/>
      <c r="C918" s="39"/>
      <c r="D918" s="39"/>
      <c r="E918" s="39"/>
      <c r="F918" s="39"/>
      <c r="G918" s="39"/>
      <c r="AC918" s="41"/>
      <c r="AP918" s="46"/>
    </row>
    <row r="919" spans="1:42" ht="15.75" customHeight="1">
      <c r="A919" s="37"/>
      <c r="B919" s="38"/>
      <c r="C919" s="39"/>
      <c r="D919" s="39"/>
      <c r="E919" s="39"/>
      <c r="F919" s="39"/>
      <c r="G919" s="39"/>
      <c r="AC919" s="41"/>
      <c r="AP919" s="46"/>
    </row>
    <row r="920" spans="1:42" ht="15.75" customHeight="1">
      <c r="A920" s="37"/>
      <c r="B920" s="38"/>
      <c r="C920" s="39"/>
      <c r="D920" s="39"/>
      <c r="E920" s="39"/>
      <c r="F920" s="39"/>
      <c r="G920" s="39"/>
      <c r="AC920" s="41"/>
      <c r="AP920" s="46"/>
    </row>
    <row r="921" spans="1:42" ht="15.75" customHeight="1">
      <c r="A921" s="37"/>
      <c r="B921" s="38"/>
      <c r="C921" s="39"/>
      <c r="D921" s="39"/>
      <c r="E921" s="39"/>
      <c r="F921" s="39"/>
      <c r="G921" s="39"/>
      <c r="AC921" s="41"/>
      <c r="AP921" s="46"/>
    </row>
    <row r="922" spans="1:42" ht="15.75" customHeight="1">
      <c r="A922" s="37"/>
      <c r="B922" s="38"/>
      <c r="C922" s="39"/>
      <c r="D922" s="39"/>
      <c r="E922" s="39"/>
      <c r="F922" s="39"/>
      <c r="G922" s="39"/>
      <c r="AC922" s="41"/>
      <c r="AP922" s="46"/>
    </row>
    <row r="923" spans="1:42" ht="15.75" customHeight="1">
      <c r="A923" s="37"/>
      <c r="B923" s="38"/>
      <c r="C923" s="39"/>
      <c r="D923" s="39"/>
      <c r="E923" s="39"/>
      <c r="F923" s="39"/>
      <c r="G923" s="39"/>
      <c r="AC923" s="41"/>
      <c r="AP923" s="46"/>
    </row>
    <row r="924" spans="1:42" ht="15.75" customHeight="1">
      <c r="A924" s="37"/>
      <c r="B924" s="38"/>
      <c r="C924" s="39"/>
      <c r="D924" s="39"/>
      <c r="E924" s="39"/>
      <c r="F924" s="39"/>
      <c r="G924" s="39"/>
      <c r="AC924" s="41"/>
      <c r="AP924" s="46"/>
    </row>
    <row r="925" spans="1:42" ht="15.75" customHeight="1">
      <c r="A925" s="37"/>
      <c r="B925" s="38"/>
      <c r="C925" s="39"/>
      <c r="D925" s="39"/>
      <c r="E925" s="39"/>
      <c r="F925" s="39"/>
      <c r="G925" s="39"/>
      <c r="AC925" s="41"/>
      <c r="AP925" s="46"/>
    </row>
    <row r="926" spans="1:42" ht="15.75" customHeight="1">
      <c r="A926" s="37"/>
      <c r="B926" s="38"/>
      <c r="C926" s="39"/>
      <c r="D926" s="39"/>
      <c r="E926" s="39"/>
      <c r="F926" s="39"/>
      <c r="G926" s="39"/>
      <c r="AC926" s="41"/>
      <c r="AP926" s="46"/>
    </row>
    <row r="927" spans="1:42" ht="15.75" customHeight="1">
      <c r="A927" s="37"/>
      <c r="B927" s="38"/>
      <c r="C927" s="39"/>
      <c r="D927" s="39"/>
      <c r="E927" s="39"/>
      <c r="F927" s="39"/>
      <c r="G927" s="39"/>
      <c r="AC927" s="41"/>
      <c r="AP927" s="46"/>
    </row>
    <row r="928" spans="1:42" ht="15.75" customHeight="1">
      <c r="A928" s="37"/>
      <c r="B928" s="38"/>
      <c r="C928" s="39"/>
      <c r="D928" s="39"/>
      <c r="E928" s="39"/>
      <c r="F928" s="39"/>
      <c r="G928" s="39"/>
      <c r="AC928" s="41"/>
      <c r="AP928" s="46"/>
    </row>
    <row r="929" spans="1:42" ht="15.75" customHeight="1">
      <c r="A929" s="37"/>
      <c r="B929" s="38"/>
      <c r="C929" s="39"/>
      <c r="D929" s="39"/>
      <c r="E929" s="39"/>
      <c r="F929" s="39"/>
      <c r="G929" s="39"/>
      <c r="AC929" s="41"/>
      <c r="AP929" s="46"/>
    </row>
    <row r="930" spans="1:42" ht="15.75" customHeight="1">
      <c r="A930" s="37"/>
      <c r="B930" s="38"/>
      <c r="C930" s="39"/>
      <c r="D930" s="39"/>
      <c r="E930" s="39"/>
      <c r="F930" s="39"/>
      <c r="G930" s="39"/>
      <c r="AC930" s="41"/>
      <c r="AP930" s="46"/>
    </row>
    <row r="931" spans="1:42" ht="15.75" customHeight="1">
      <c r="A931" s="37"/>
      <c r="B931" s="38"/>
      <c r="C931" s="39"/>
      <c r="D931" s="39"/>
      <c r="E931" s="39"/>
      <c r="F931" s="39"/>
      <c r="G931" s="39"/>
      <c r="AC931" s="41"/>
      <c r="AP931" s="46"/>
    </row>
    <row r="932" spans="1:42" ht="15.75" customHeight="1">
      <c r="A932" s="37"/>
      <c r="B932" s="38"/>
      <c r="C932" s="39"/>
      <c r="D932" s="39"/>
      <c r="E932" s="39"/>
      <c r="F932" s="39"/>
      <c r="G932" s="39"/>
      <c r="AC932" s="41"/>
      <c r="AP932" s="46"/>
    </row>
    <row r="933" spans="1:42" ht="15.75" customHeight="1">
      <c r="A933" s="37"/>
      <c r="B933" s="38"/>
      <c r="C933" s="39"/>
      <c r="D933" s="39"/>
      <c r="E933" s="39"/>
      <c r="F933" s="39"/>
      <c r="G933" s="39"/>
      <c r="AC933" s="41"/>
      <c r="AP933" s="46"/>
    </row>
    <row r="934" spans="1:42" ht="15.75" customHeight="1">
      <c r="A934" s="37"/>
      <c r="B934" s="38"/>
      <c r="C934" s="39"/>
      <c r="D934" s="39"/>
      <c r="E934" s="39"/>
      <c r="F934" s="39"/>
      <c r="G934" s="39"/>
      <c r="AC934" s="41"/>
      <c r="AP934" s="46"/>
    </row>
    <row r="935" spans="1:42" ht="15.75" customHeight="1">
      <c r="A935" s="37"/>
      <c r="B935" s="38"/>
      <c r="C935" s="39"/>
      <c r="D935" s="39"/>
      <c r="E935" s="39"/>
      <c r="F935" s="39"/>
      <c r="G935" s="39"/>
      <c r="AC935" s="41"/>
      <c r="AP935" s="46"/>
    </row>
    <row r="936" spans="1:42" ht="15.75" customHeight="1">
      <c r="A936" s="37"/>
      <c r="B936" s="38"/>
      <c r="C936" s="39"/>
      <c r="D936" s="39"/>
      <c r="E936" s="39"/>
      <c r="F936" s="39"/>
      <c r="G936" s="39"/>
      <c r="AC936" s="41"/>
      <c r="AP936" s="46"/>
    </row>
    <row r="937" spans="1:42" ht="15.75" customHeight="1">
      <c r="A937" s="37"/>
      <c r="B937" s="38"/>
      <c r="C937" s="39"/>
      <c r="D937" s="39"/>
      <c r="E937" s="39"/>
      <c r="F937" s="39"/>
      <c r="G937" s="39"/>
      <c r="AC937" s="41"/>
      <c r="AP937" s="46"/>
    </row>
    <row r="938" spans="1:42" ht="15.75" customHeight="1">
      <c r="A938" s="37"/>
      <c r="B938" s="38"/>
      <c r="C938" s="39"/>
      <c r="D938" s="39"/>
      <c r="E938" s="39"/>
      <c r="F938" s="39"/>
      <c r="G938" s="39"/>
      <c r="AC938" s="41"/>
      <c r="AP938" s="46"/>
    </row>
    <row r="939" spans="1:42" ht="15.75" customHeight="1">
      <c r="A939" s="37"/>
      <c r="B939" s="38"/>
      <c r="C939" s="39"/>
      <c r="D939" s="39"/>
      <c r="E939" s="39"/>
      <c r="F939" s="39"/>
      <c r="G939" s="39"/>
      <c r="AC939" s="41"/>
      <c r="AP939" s="46"/>
    </row>
    <row r="940" spans="1:42" ht="15.75" customHeight="1">
      <c r="A940" s="37"/>
      <c r="B940" s="38"/>
      <c r="C940" s="39"/>
      <c r="D940" s="39"/>
      <c r="E940" s="39"/>
      <c r="F940" s="39"/>
      <c r="G940" s="39"/>
      <c r="AC940" s="41"/>
      <c r="AP940" s="46"/>
    </row>
    <row r="941" spans="1:42" ht="15.75" customHeight="1">
      <c r="A941" s="37"/>
      <c r="B941" s="38"/>
      <c r="C941" s="39"/>
      <c r="D941" s="39"/>
      <c r="E941" s="39"/>
      <c r="F941" s="39"/>
      <c r="G941" s="39"/>
      <c r="AC941" s="41"/>
      <c r="AP941" s="46"/>
    </row>
    <row r="942" spans="1:42" ht="15.75" customHeight="1">
      <c r="A942" s="37"/>
      <c r="B942" s="38"/>
      <c r="C942" s="39"/>
      <c r="D942" s="39"/>
      <c r="E942" s="39"/>
      <c r="F942" s="39"/>
      <c r="G942" s="39"/>
      <c r="AC942" s="41"/>
      <c r="AP942" s="46"/>
    </row>
    <row r="943" spans="1:42" ht="15.75" customHeight="1">
      <c r="A943" s="37"/>
      <c r="B943" s="38"/>
      <c r="C943" s="39"/>
      <c r="D943" s="39"/>
      <c r="E943" s="39"/>
      <c r="F943" s="39"/>
      <c r="G943" s="39"/>
      <c r="AC943" s="41"/>
      <c r="AP943" s="46"/>
    </row>
    <row r="944" spans="1:42" ht="15.75" customHeight="1">
      <c r="A944" s="37"/>
      <c r="B944" s="38"/>
      <c r="C944" s="39"/>
      <c r="D944" s="39"/>
      <c r="E944" s="39"/>
      <c r="F944" s="39"/>
      <c r="G944" s="39"/>
      <c r="AC944" s="41"/>
      <c r="AP944" s="46"/>
    </row>
    <row r="945" spans="1:42" ht="15.75" customHeight="1">
      <c r="A945" s="37"/>
      <c r="B945" s="38"/>
      <c r="C945" s="39"/>
      <c r="D945" s="39"/>
      <c r="E945" s="39"/>
      <c r="F945" s="39"/>
      <c r="G945" s="39"/>
      <c r="AC945" s="41"/>
      <c r="AP945" s="46"/>
    </row>
    <row r="946" spans="1:42" ht="15.75" customHeight="1">
      <c r="A946" s="37"/>
      <c r="B946" s="38"/>
      <c r="C946" s="39"/>
      <c r="D946" s="39"/>
      <c r="E946" s="39"/>
      <c r="F946" s="39"/>
      <c r="G946" s="39"/>
      <c r="AC946" s="41"/>
      <c r="AP946" s="46"/>
    </row>
    <row r="947" spans="1:42" ht="15.75" customHeight="1">
      <c r="A947" s="37"/>
      <c r="B947" s="38"/>
      <c r="C947" s="39"/>
      <c r="D947" s="39"/>
      <c r="E947" s="39"/>
      <c r="F947" s="39"/>
      <c r="G947" s="39"/>
      <c r="AC947" s="41"/>
      <c r="AP947" s="46"/>
    </row>
    <row r="948" spans="1:42" ht="15.75" customHeight="1">
      <c r="A948" s="37"/>
      <c r="B948" s="38"/>
      <c r="C948" s="39"/>
      <c r="D948" s="39"/>
      <c r="E948" s="39"/>
      <c r="F948" s="39"/>
      <c r="G948" s="39"/>
      <c r="AC948" s="41"/>
      <c r="AP948" s="46"/>
    </row>
    <row r="949" spans="1:42" ht="15.75" customHeight="1">
      <c r="A949" s="37"/>
      <c r="B949" s="38"/>
      <c r="C949" s="39"/>
      <c r="D949" s="39"/>
      <c r="E949" s="39"/>
      <c r="F949" s="39"/>
      <c r="G949" s="39"/>
      <c r="AC949" s="41"/>
      <c r="AP949" s="46"/>
    </row>
    <row r="950" spans="1:42" ht="15.75" customHeight="1">
      <c r="A950" s="37"/>
      <c r="B950" s="38"/>
      <c r="C950" s="39"/>
      <c r="D950" s="39"/>
      <c r="E950" s="39"/>
      <c r="F950" s="39"/>
      <c r="G950" s="39"/>
      <c r="AC950" s="41"/>
      <c r="AP950" s="46"/>
    </row>
    <row r="951" spans="1:42" ht="15.75" customHeight="1">
      <c r="A951" s="37"/>
      <c r="B951" s="38"/>
      <c r="C951" s="39"/>
      <c r="D951" s="39"/>
      <c r="E951" s="39"/>
      <c r="F951" s="39"/>
      <c r="G951" s="39"/>
      <c r="AC951" s="41"/>
      <c r="AP951" s="46"/>
    </row>
    <row r="952" spans="1:42" ht="15.75" customHeight="1">
      <c r="A952" s="37"/>
      <c r="B952" s="38"/>
      <c r="C952" s="39"/>
      <c r="D952" s="39"/>
      <c r="E952" s="39"/>
      <c r="F952" s="39"/>
      <c r="G952" s="39"/>
      <c r="AC952" s="41"/>
      <c r="AP952" s="46"/>
    </row>
    <row r="953" spans="1:42" ht="15.75" customHeight="1">
      <c r="A953" s="37"/>
      <c r="B953" s="38"/>
      <c r="C953" s="39"/>
      <c r="D953" s="39"/>
      <c r="E953" s="39"/>
      <c r="F953" s="39"/>
      <c r="G953" s="39"/>
      <c r="AC953" s="41"/>
      <c r="AP953" s="46"/>
    </row>
    <row r="954" spans="1:42" ht="15.75" customHeight="1">
      <c r="A954" s="37"/>
      <c r="B954" s="38"/>
      <c r="C954" s="39"/>
      <c r="D954" s="39"/>
      <c r="E954" s="39"/>
      <c r="F954" s="39"/>
      <c r="G954" s="39"/>
      <c r="AC954" s="41"/>
      <c r="AP954" s="46"/>
    </row>
    <row r="955" spans="1:42" ht="15.75" customHeight="1">
      <c r="A955" s="37"/>
      <c r="B955" s="38"/>
      <c r="C955" s="39"/>
      <c r="D955" s="39"/>
      <c r="E955" s="39"/>
      <c r="F955" s="39"/>
      <c r="G955" s="39"/>
      <c r="AC955" s="41"/>
      <c r="AP955" s="46"/>
    </row>
    <row r="956" spans="1:42" ht="15.75" customHeight="1">
      <c r="A956" s="37"/>
      <c r="B956" s="38"/>
      <c r="C956" s="39"/>
      <c r="D956" s="39"/>
      <c r="E956" s="39"/>
      <c r="F956" s="39"/>
      <c r="G956" s="39"/>
      <c r="AC956" s="41"/>
      <c r="AP956" s="46"/>
    </row>
    <row r="957" spans="1:42" ht="15.75" customHeight="1">
      <c r="A957" s="37"/>
      <c r="B957" s="38"/>
      <c r="C957" s="39"/>
      <c r="D957" s="39"/>
      <c r="E957" s="39"/>
      <c r="F957" s="39"/>
      <c r="G957" s="39"/>
      <c r="AC957" s="41"/>
      <c r="AP957" s="46"/>
    </row>
    <row r="958" spans="1:42" ht="15.75" customHeight="1">
      <c r="A958" s="37"/>
      <c r="B958" s="38"/>
      <c r="C958" s="39"/>
      <c r="D958" s="39"/>
      <c r="E958" s="39"/>
      <c r="F958" s="39"/>
      <c r="G958" s="39"/>
      <c r="AC958" s="41"/>
      <c r="AP958" s="46"/>
    </row>
    <row r="959" spans="1:42" ht="15.75" customHeight="1">
      <c r="A959" s="37"/>
      <c r="B959" s="38"/>
      <c r="C959" s="39"/>
      <c r="D959" s="39"/>
      <c r="E959" s="39"/>
      <c r="F959" s="39"/>
      <c r="G959" s="39"/>
      <c r="AC959" s="41"/>
      <c r="AP959" s="46"/>
    </row>
    <row r="960" spans="1:42" ht="15.75" customHeight="1">
      <c r="A960" s="37"/>
      <c r="B960" s="38"/>
      <c r="C960" s="39"/>
      <c r="D960" s="39"/>
      <c r="E960" s="39"/>
      <c r="F960" s="39"/>
      <c r="G960" s="39"/>
      <c r="AC960" s="41"/>
      <c r="AP960" s="46"/>
    </row>
    <row r="961" spans="1:42" ht="15.75" customHeight="1">
      <c r="A961" s="37"/>
      <c r="B961" s="38"/>
      <c r="C961" s="39"/>
      <c r="D961" s="39"/>
      <c r="E961" s="39"/>
      <c r="F961" s="39"/>
      <c r="G961" s="39"/>
      <c r="AC961" s="41"/>
      <c r="AP961" s="46"/>
    </row>
    <row r="962" spans="1:42" ht="15.75" customHeight="1">
      <c r="A962" s="37"/>
      <c r="B962" s="38"/>
      <c r="C962" s="39"/>
      <c r="D962" s="39"/>
      <c r="E962" s="39"/>
      <c r="F962" s="39"/>
      <c r="G962" s="39"/>
      <c r="AC962" s="41"/>
      <c r="AP962" s="46"/>
    </row>
    <row r="963" spans="1:42" ht="15.75" customHeight="1">
      <c r="A963" s="37"/>
      <c r="B963" s="38"/>
      <c r="C963" s="39"/>
      <c r="D963" s="39"/>
      <c r="E963" s="39"/>
      <c r="F963" s="39"/>
      <c r="G963" s="39"/>
      <c r="AC963" s="41"/>
      <c r="AP963" s="46"/>
    </row>
    <row r="964" spans="1:42" ht="15.75" customHeight="1">
      <c r="A964" s="37"/>
      <c r="B964" s="38"/>
      <c r="C964" s="39"/>
      <c r="D964" s="39"/>
      <c r="E964" s="39"/>
      <c r="F964" s="39"/>
      <c r="G964" s="39"/>
      <c r="AC964" s="41"/>
      <c r="AP964" s="46"/>
    </row>
    <row r="965" spans="1:42" ht="15.75" customHeight="1">
      <c r="A965" s="37"/>
      <c r="B965" s="38"/>
      <c r="C965" s="39"/>
      <c r="D965" s="39"/>
      <c r="E965" s="39"/>
      <c r="F965" s="39"/>
      <c r="G965" s="39"/>
      <c r="AC965" s="41"/>
      <c r="AP965" s="46"/>
    </row>
    <row r="966" spans="1:42" ht="15.75" customHeight="1">
      <c r="A966" s="37"/>
      <c r="B966" s="38"/>
      <c r="C966" s="39"/>
      <c r="D966" s="39"/>
      <c r="E966" s="39"/>
      <c r="F966" s="39"/>
      <c r="G966" s="39"/>
      <c r="AC966" s="41"/>
      <c r="AP966" s="46"/>
    </row>
    <row r="967" spans="1:42" ht="15.75" customHeight="1">
      <c r="A967" s="37"/>
      <c r="B967" s="38"/>
      <c r="C967" s="39"/>
      <c r="D967" s="39"/>
      <c r="E967" s="39"/>
      <c r="F967" s="39"/>
      <c r="G967" s="39"/>
      <c r="AC967" s="41"/>
      <c r="AP967" s="46"/>
    </row>
    <row r="968" spans="1:42" ht="15.75" customHeight="1">
      <c r="A968" s="37"/>
      <c r="B968" s="38"/>
      <c r="C968" s="39"/>
      <c r="D968" s="39"/>
      <c r="E968" s="39"/>
      <c r="F968" s="39"/>
      <c r="G968" s="39"/>
      <c r="AC968" s="41"/>
      <c r="AP968" s="46"/>
    </row>
    <row r="969" spans="1:42" ht="15.75" customHeight="1">
      <c r="A969" s="37"/>
      <c r="B969" s="38"/>
      <c r="C969" s="39"/>
      <c r="D969" s="39"/>
      <c r="E969" s="39"/>
      <c r="F969" s="39"/>
      <c r="G969" s="39"/>
      <c r="AC969" s="41"/>
      <c r="AP969" s="46"/>
    </row>
    <row r="970" spans="1:42" ht="15.75" customHeight="1">
      <c r="A970" s="37"/>
      <c r="B970" s="38"/>
      <c r="C970" s="39"/>
      <c r="D970" s="39"/>
      <c r="E970" s="39"/>
      <c r="F970" s="39"/>
      <c r="G970" s="39"/>
      <c r="AC970" s="41"/>
      <c r="AP970" s="46"/>
    </row>
    <row r="971" spans="1:42" ht="15.75" customHeight="1">
      <c r="A971" s="37"/>
      <c r="B971" s="38"/>
      <c r="C971" s="39"/>
      <c r="D971" s="39"/>
      <c r="E971" s="39"/>
      <c r="F971" s="39"/>
      <c r="G971" s="39"/>
      <c r="AC971" s="41"/>
      <c r="AP971" s="46"/>
    </row>
    <row r="972" spans="1:42" ht="15.75" customHeight="1">
      <c r="A972" s="37"/>
      <c r="B972" s="38"/>
      <c r="C972" s="39"/>
      <c r="D972" s="39"/>
      <c r="E972" s="39"/>
      <c r="F972" s="39"/>
      <c r="G972" s="39"/>
      <c r="AC972" s="41"/>
      <c r="AP972" s="46"/>
    </row>
    <row r="973" spans="1:42" ht="15.75" customHeight="1">
      <c r="A973" s="37"/>
      <c r="B973" s="38"/>
      <c r="C973" s="39"/>
      <c r="D973" s="39"/>
      <c r="E973" s="39"/>
      <c r="F973" s="39"/>
      <c r="G973" s="39"/>
      <c r="AC973" s="41"/>
      <c r="AP973" s="46"/>
    </row>
    <row r="974" spans="1:42" ht="15.75" customHeight="1">
      <c r="A974" s="37"/>
      <c r="B974" s="38"/>
      <c r="C974" s="39"/>
      <c r="D974" s="39"/>
      <c r="E974" s="39"/>
      <c r="F974" s="39"/>
      <c r="G974" s="39"/>
      <c r="AC974" s="41"/>
      <c r="AP974" s="46"/>
    </row>
    <row r="975" spans="1:42" ht="15.75" customHeight="1">
      <c r="A975" s="37"/>
      <c r="B975" s="38"/>
      <c r="C975" s="39"/>
      <c r="D975" s="39"/>
      <c r="E975" s="39"/>
      <c r="F975" s="39"/>
      <c r="G975" s="39"/>
      <c r="AC975" s="41"/>
      <c r="AP975" s="46"/>
    </row>
    <row r="976" spans="1:42" ht="15.75" customHeight="1">
      <c r="A976" s="37"/>
      <c r="B976" s="38"/>
      <c r="C976" s="39"/>
      <c r="D976" s="39"/>
      <c r="E976" s="39"/>
      <c r="F976" s="39"/>
      <c r="G976" s="39"/>
      <c r="AC976" s="41"/>
      <c r="AP976" s="46"/>
    </row>
    <row r="977" spans="1:42" ht="15.75" customHeight="1">
      <c r="A977" s="37"/>
      <c r="B977" s="38"/>
      <c r="C977" s="39"/>
      <c r="D977" s="39"/>
      <c r="E977" s="39"/>
      <c r="F977" s="39"/>
      <c r="G977" s="39"/>
      <c r="AC977" s="41"/>
      <c r="AP977" s="46"/>
    </row>
    <row r="978" spans="1:42" ht="15.75" customHeight="1">
      <c r="A978" s="37"/>
      <c r="B978" s="38"/>
      <c r="C978" s="39"/>
      <c r="D978" s="39"/>
      <c r="E978" s="39"/>
      <c r="F978" s="39"/>
      <c r="G978" s="39"/>
      <c r="AC978" s="41"/>
      <c r="AP978" s="46"/>
    </row>
    <row r="979" spans="1:42" ht="15.75" customHeight="1">
      <c r="A979" s="37"/>
      <c r="B979" s="38"/>
      <c r="C979" s="39"/>
      <c r="D979" s="39"/>
      <c r="E979" s="39"/>
      <c r="F979" s="39"/>
      <c r="G979" s="39"/>
      <c r="AC979" s="41"/>
      <c r="AP979" s="46"/>
    </row>
    <row r="980" spans="1:42" ht="15.75" customHeight="1">
      <c r="A980" s="37"/>
      <c r="B980" s="38"/>
      <c r="C980" s="39"/>
      <c r="D980" s="39"/>
      <c r="E980" s="39"/>
      <c r="F980" s="39"/>
      <c r="G980" s="39"/>
      <c r="AC980" s="41"/>
      <c r="AP980" s="46"/>
    </row>
    <row r="981" spans="1:42" ht="15.75" customHeight="1">
      <c r="A981" s="37"/>
      <c r="B981" s="38"/>
      <c r="C981" s="39"/>
      <c r="D981" s="39"/>
      <c r="E981" s="39"/>
      <c r="F981" s="39"/>
      <c r="G981" s="39"/>
      <c r="AC981" s="41"/>
      <c r="AP981" s="46"/>
    </row>
    <row r="982" spans="1:42" ht="15.75" customHeight="1">
      <c r="A982" s="37"/>
      <c r="B982" s="38"/>
      <c r="C982" s="39"/>
      <c r="D982" s="39"/>
      <c r="E982" s="39"/>
      <c r="F982" s="39"/>
      <c r="G982" s="39"/>
      <c r="AC982" s="41"/>
      <c r="AP982" s="46"/>
    </row>
    <row r="983" spans="1:42" ht="15.75" customHeight="1">
      <c r="A983" s="37"/>
      <c r="B983" s="38"/>
      <c r="C983" s="39"/>
      <c r="D983" s="39"/>
      <c r="E983" s="39"/>
      <c r="F983" s="39"/>
      <c r="G983" s="39"/>
      <c r="AC983" s="41"/>
      <c r="AP983" s="46"/>
    </row>
    <row r="984" spans="1:42" ht="15.75" customHeight="1">
      <c r="A984" s="37"/>
      <c r="B984" s="38"/>
      <c r="C984" s="39"/>
      <c r="D984" s="39"/>
      <c r="E984" s="39"/>
      <c r="F984" s="39"/>
      <c r="G984" s="39"/>
      <c r="AC984" s="41"/>
      <c r="AP984" s="46"/>
    </row>
    <row r="985" spans="1:42" ht="15.75" customHeight="1">
      <c r="A985" s="37"/>
      <c r="B985" s="38"/>
      <c r="C985" s="39"/>
      <c r="D985" s="39"/>
      <c r="E985" s="39"/>
      <c r="F985" s="39"/>
      <c r="G985" s="39"/>
      <c r="AC985" s="41"/>
      <c r="AP985" s="46"/>
    </row>
    <row r="986" spans="1:42" ht="15.75" customHeight="1">
      <c r="A986" s="37"/>
      <c r="B986" s="38"/>
      <c r="C986" s="39"/>
      <c r="D986" s="39"/>
      <c r="E986" s="39"/>
      <c r="F986" s="39"/>
      <c r="G986" s="39"/>
      <c r="AC986" s="41"/>
      <c r="AP986" s="46"/>
    </row>
    <row r="987" spans="1:42" ht="15.75" customHeight="1">
      <c r="A987" s="37"/>
      <c r="B987" s="38"/>
      <c r="C987" s="39"/>
      <c r="D987" s="39"/>
      <c r="E987" s="39"/>
      <c r="F987" s="39"/>
      <c r="G987" s="39"/>
      <c r="AC987" s="41"/>
      <c r="AP987" s="46"/>
    </row>
    <row r="988" spans="1:42" ht="15.75" customHeight="1">
      <c r="A988" s="37"/>
      <c r="B988" s="38"/>
      <c r="C988" s="39"/>
      <c r="D988" s="39"/>
      <c r="E988" s="39"/>
      <c r="F988" s="39"/>
      <c r="G988" s="39"/>
      <c r="AC988" s="41"/>
      <c r="AP988" s="46"/>
    </row>
    <row r="989" spans="1:42" ht="15.75" customHeight="1">
      <c r="A989" s="37"/>
      <c r="B989" s="38"/>
      <c r="C989" s="39"/>
      <c r="D989" s="39"/>
      <c r="E989" s="39"/>
      <c r="F989" s="39"/>
      <c r="G989" s="39"/>
      <c r="AC989" s="41"/>
      <c r="AP989" s="46"/>
    </row>
    <row r="990" spans="1:42" ht="15.75" customHeight="1">
      <c r="A990" s="37"/>
      <c r="B990" s="38"/>
      <c r="C990" s="39"/>
      <c r="D990" s="39"/>
      <c r="E990" s="39"/>
      <c r="F990" s="39"/>
      <c r="G990" s="39"/>
      <c r="AC990" s="41"/>
      <c r="AP990" s="46"/>
    </row>
    <row r="991" spans="1:42" ht="15.75" customHeight="1">
      <c r="A991" s="37"/>
      <c r="B991" s="38"/>
      <c r="C991" s="39"/>
      <c r="D991" s="39"/>
      <c r="E991" s="39"/>
      <c r="F991" s="39"/>
      <c r="G991" s="39"/>
      <c r="AC991" s="41"/>
      <c r="AP991" s="46"/>
    </row>
    <row r="992" spans="1:42" ht="15.75" customHeight="1">
      <c r="A992" s="37"/>
      <c r="B992" s="38"/>
      <c r="C992" s="39"/>
      <c r="D992" s="39"/>
      <c r="E992" s="39"/>
      <c r="F992" s="39"/>
      <c r="G992" s="39"/>
      <c r="AC992" s="41"/>
      <c r="AP992" s="46"/>
    </row>
    <row r="993" spans="1:42" ht="15.75" customHeight="1">
      <c r="A993" s="37"/>
      <c r="B993" s="38"/>
      <c r="C993" s="39"/>
      <c r="D993" s="39"/>
      <c r="E993" s="39"/>
      <c r="F993" s="39"/>
      <c r="G993" s="39"/>
      <c r="AC993" s="41"/>
      <c r="AP993" s="46"/>
    </row>
    <row r="994" spans="1:42" ht="15.75" customHeight="1">
      <c r="A994" s="37"/>
      <c r="B994" s="38"/>
      <c r="C994" s="39"/>
      <c r="D994" s="39"/>
      <c r="E994" s="39"/>
      <c r="F994" s="39"/>
      <c r="G994" s="39"/>
      <c r="AC994" s="41"/>
      <c r="AP994" s="46"/>
    </row>
    <row r="995" spans="1:42" ht="15.75" customHeight="1">
      <c r="A995" s="37"/>
      <c r="B995" s="38"/>
      <c r="C995" s="39"/>
      <c r="D995" s="39"/>
      <c r="E995" s="39"/>
      <c r="F995" s="39"/>
      <c r="G995" s="39"/>
      <c r="AC995" s="41"/>
      <c r="AP995" s="46"/>
    </row>
    <row r="996" spans="1:42" ht="15.75" customHeight="1">
      <c r="A996" s="37"/>
      <c r="B996" s="38"/>
      <c r="C996" s="39"/>
      <c r="D996" s="39"/>
      <c r="E996" s="39"/>
      <c r="F996" s="39"/>
      <c r="G996" s="39"/>
      <c r="AC996" s="41"/>
      <c r="AP996" s="46"/>
    </row>
    <row r="997" spans="1:42" ht="15.75" customHeight="1">
      <c r="A997" s="37"/>
      <c r="B997" s="38"/>
      <c r="C997" s="39"/>
      <c r="D997" s="39"/>
      <c r="E997" s="39"/>
      <c r="F997" s="39"/>
      <c r="G997" s="39"/>
      <c r="AC997" s="41"/>
      <c r="AP997" s="46"/>
    </row>
    <row r="998" spans="1:42" ht="15.75" customHeight="1">
      <c r="A998" s="37"/>
      <c r="B998" s="38"/>
      <c r="C998" s="39"/>
      <c r="D998" s="39"/>
      <c r="E998" s="39"/>
      <c r="F998" s="39"/>
      <c r="G998" s="39"/>
      <c r="AC998" s="41"/>
      <c r="AP998" s="46"/>
    </row>
    <row r="999" spans="1:42" ht="15.75" customHeight="1">
      <c r="A999" s="37"/>
      <c r="B999" s="38"/>
      <c r="C999" s="39"/>
      <c r="D999" s="39"/>
      <c r="E999" s="39"/>
      <c r="F999" s="39"/>
      <c r="G999" s="39"/>
      <c r="AC999" s="41"/>
      <c r="AP999" s="46"/>
    </row>
    <row r="1000" spans="1:42" ht="15.75" customHeight="1">
      <c r="A1000" s="37"/>
      <c r="B1000" s="38"/>
      <c r="C1000" s="39"/>
      <c r="D1000" s="39"/>
      <c r="E1000" s="39"/>
      <c r="F1000" s="39"/>
      <c r="G1000" s="39"/>
      <c r="AC1000" s="41"/>
      <c r="AP1000" s="46"/>
    </row>
    <row r="1001" spans="1:42" ht="15.75" customHeight="1">
      <c r="A1001" s="37"/>
      <c r="B1001" s="38"/>
      <c r="C1001" s="39"/>
      <c r="D1001" s="39"/>
      <c r="E1001" s="39"/>
      <c r="F1001" s="39"/>
      <c r="G1001" s="39"/>
      <c r="AC1001" s="41"/>
      <c r="AP1001" s="46"/>
    </row>
    <row r="1002" spans="1:42" ht="15.75" customHeight="1">
      <c r="A1002" s="37"/>
      <c r="B1002" s="38"/>
      <c r="C1002" s="39"/>
      <c r="D1002" s="39"/>
      <c r="E1002" s="39"/>
      <c r="F1002" s="39"/>
      <c r="G1002" s="39"/>
      <c r="AC1002" s="41"/>
      <c r="AP1002" s="46"/>
    </row>
    <row r="1003" spans="1:42" ht="15.75" customHeight="1">
      <c r="A1003" s="37"/>
      <c r="B1003" s="38"/>
      <c r="C1003" s="39"/>
      <c r="D1003" s="39"/>
      <c r="E1003" s="39"/>
      <c r="F1003" s="39"/>
      <c r="G1003" s="39"/>
      <c r="AC1003" s="41"/>
      <c r="AP1003" s="46"/>
    </row>
    <row r="1004" spans="1:42" ht="15.75" customHeight="1">
      <c r="A1004" s="37"/>
      <c r="B1004" s="38"/>
      <c r="C1004" s="39"/>
      <c r="D1004" s="39"/>
      <c r="E1004" s="39"/>
      <c r="F1004" s="39"/>
      <c r="G1004" s="39"/>
      <c r="AC1004" s="41"/>
      <c r="AP1004" s="46"/>
    </row>
    <row r="1005" spans="1:42" ht="15.75" customHeight="1">
      <c r="A1005" s="37"/>
      <c r="B1005" s="38"/>
      <c r="C1005" s="39"/>
      <c r="D1005" s="39"/>
      <c r="E1005" s="39"/>
      <c r="F1005" s="39"/>
      <c r="G1005" s="39"/>
      <c r="AC1005" s="41"/>
      <c r="AP1005" s="46"/>
    </row>
    <row r="1006" spans="1:42" ht="15.75" customHeight="1">
      <c r="A1006" s="37"/>
      <c r="B1006" s="38"/>
      <c r="C1006" s="39"/>
      <c r="D1006" s="39"/>
      <c r="E1006" s="39"/>
      <c r="F1006" s="39"/>
      <c r="G1006" s="39"/>
      <c r="AC1006" s="41"/>
      <c r="AP1006" s="46"/>
    </row>
    <row r="1007" spans="1:42" ht="15.75" customHeight="1">
      <c r="A1007" s="37"/>
      <c r="B1007" s="38"/>
      <c r="C1007" s="39"/>
      <c r="D1007" s="39"/>
      <c r="E1007" s="39"/>
      <c r="F1007" s="39"/>
      <c r="G1007" s="39"/>
      <c r="AC1007" s="41"/>
      <c r="AP1007" s="46"/>
    </row>
    <row r="1008" spans="1:42" ht="15.75" customHeight="1">
      <c r="A1008" s="37"/>
      <c r="B1008" s="38"/>
      <c r="C1008" s="39"/>
      <c r="D1008" s="39"/>
      <c r="E1008" s="39"/>
      <c r="F1008" s="39"/>
      <c r="G1008" s="39"/>
      <c r="AC1008" s="41"/>
      <c r="AP1008" s="46"/>
    </row>
    <row r="1009" spans="1:42" ht="15.75" customHeight="1">
      <c r="A1009" s="37"/>
      <c r="B1009" s="38"/>
      <c r="C1009" s="39"/>
      <c r="D1009" s="39"/>
      <c r="E1009" s="39"/>
      <c r="F1009" s="39"/>
      <c r="G1009" s="39"/>
      <c r="AC1009" s="41"/>
      <c r="AP1009" s="46"/>
    </row>
    <row r="1010" spans="1:42" ht="15.75" customHeight="1">
      <c r="A1010" s="37"/>
      <c r="B1010" s="38"/>
      <c r="C1010" s="39"/>
      <c r="D1010" s="39"/>
      <c r="E1010" s="39"/>
      <c r="F1010" s="39"/>
      <c r="G1010" s="39"/>
      <c r="AC1010" s="41"/>
      <c r="AP1010" s="46"/>
    </row>
    <row r="1011" spans="1:42" ht="15.75" customHeight="1">
      <c r="A1011" s="37"/>
      <c r="B1011" s="38"/>
      <c r="C1011" s="39"/>
      <c r="D1011" s="39"/>
      <c r="E1011" s="39"/>
      <c r="F1011" s="39"/>
      <c r="G1011" s="39"/>
      <c r="AC1011" s="41"/>
      <c r="AP1011" s="46"/>
    </row>
    <row r="1012" spans="1:42" ht="15.75" customHeight="1">
      <c r="A1012" s="37"/>
      <c r="B1012" s="38"/>
      <c r="C1012" s="39"/>
      <c r="D1012" s="39"/>
      <c r="E1012" s="39"/>
      <c r="F1012" s="39"/>
      <c r="G1012" s="39"/>
      <c r="AC1012" s="41"/>
      <c r="AP1012" s="46"/>
    </row>
    <row r="1013" spans="1:42" ht="15.75" customHeight="1">
      <c r="A1013" s="37"/>
      <c r="B1013" s="38"/>
      <c r="C1013" s="39"/>
      <c r="D1013" s="39"/>
      <c r="E1013" s="39"/>
      <c r="F1013" s="39"/>
      <c r="G1013" s="39"/>
      <c r="AC1013" s="41"/>
      <c r="AP1013" s="46"/>
    </row>
    <row r="1014" spans="1:42" ht="15.75" customHeight="1">
      <c r="A1014" s="37"/>
      <c r="B1014" s="38"/>
      <c r="C1014" s="39"/>
      <c r="D1014" s="39"/>
      <c r="E1014" s="39"/>
      <c r="F1014" s="39"/>
      <c r="G1014" s="39"/>
      <c r="AC1014" s="41"/>
      <c r="AP1014" s="46"/>
    </row>
    <row r="1015" spans="1:42" ht="15.75" customHeight="1">
      <c r="A1015" s="37"/>
      <c r="B1015" s="38"/>
      <c r="C1015" s="39"/>
      <c r="D1015" s="39"/>
      <c r="E1015" s="39"/>
      <c r="F1015" s="39"/>
      <c r="G1015" s="39"/>
      <c r="AC1015" s="41"/>
      <c r="AP1015" s="46"/>
    </row>
    <row r="1016" spans="1:42" ht="15.75" customHeight="1">
      <c r="A1016" s="37"/>
      <c r="B1016" s="38"/>
      <c r="C1016" s="39"/>
      <c r="D1016" s="39"/>
      <c r="E1016" s="39"/>
      <c r="F1016" s="39"/>
      <c r="G1016" s="39"/>
      <c r="AC1016" s="41"/>
      <c r="AP1016" s="46"/>
    </row>
    <row r="1017" spans="1:42" ht="15.75" customHeight="1">
      <c r="A1017" s="37"/>
      <c r="B1017" s="38"/>
      <c r="C1017" s="39"/>
      <c r="D1017" s="39"/>
      <c r="E1017" s="39"/>
      <c r="F1017" s="39"/>
      <c r="G1017" s="39"/>
      <c r="AC1017" s="41"/>
      <c r="AP1017" s="46"/>
    </row>
    <row r="1018" spans="1:42" ht="15.75" customHeight="1">
      <c r="A1018" s="37"/>
      <c r="B1018" s="38"/>
      <c r="C1018" s="39"/>
      <c r="D1018" s="39"/>
      <c r="E1018" s="39"/>
      <c r="F1018" s="39"/>
      <c r="G1018" s="39"/>
      <c r="AC1018" s="41"/>
      <c r="AP1018" s="46"/>
    </row>
    <row r="1019" spans="1:42" ht="15.75" customHeight="1">
      <c r="A1019" s="37"/>
      <c r="B1019" s="38"/>
      <c r="C1019" s="39"/>
      <c r="D1019" s="39"/>
      <c r="E1019" s="39"/>
      <c r="F1019" s="39"/>
      <c r="G1019" s="39"/>
      <c r="AC1019" s="41"/>
      <c r="AP1019" s="46"/>
    </row>
    <row r="1020" spans="1:42" ht="15.75" customHeight="1">
      <c r="A1020" s="37"/>
      <c r="B1020" s="38"/>
      <c r="C1020" s="39"/>
      <c r="D1020" s="39"/>
      <c r="E1020" s="39"/>
      <c r="F1020" s="39"/>
      <c r="G1020" s="39"/>
      <c r="AC1020" s="41"/>
      <c r="AP1020" s="46"/>
    </row>
  </sheetData>
  <autoFilter ref="A2:AS121"/>
  <mergeCells count="13">
    <mergeCell ref="AQ1:AS1"/>
    <mergeCell ref="AN1:AP1"/>
    <mergeCell ref="B1:C1"/>
    <mergeCell ref="D1:G1"/>
    <mergeCell ref="H1:L1"/>
    <mergeCell ref="M1:O1"/>
    <mergeCell ref="P1:S1"/>
    <mergeCell ref="T1:V1"/>
    <mergeCell ref="W1:Z1"/>
    <mergeCell ref="AA1:AC1"/>
    <mergeCell ref="AD1:AF1"/>
    <mergeCell ref="AG1:AI1"/>
    <mergeCell ref="AJ1:AM1"/>
  </mergeCells>
  <pageMargins left="0.7" right="0.7" top="0.75" bottom="0.75" header="0" footer="0"/>
  <pageSetup paperSize="9"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5A11"/>
  </sheetPr>
  <dimension ref="A1:EB250"/>
  <sheetViews>
    <sheetView workbookViewId="0">
      <pane xSplit="3" ySplit="4" topLeftCell="Q5" activePane="bottomRight" state="frozen"/>
      <selection pane="topRight" activeCell="D1" sqref="D1"/>
      <selection pane="bottomLeft" activeCell="A5" sqref="A5"/>
      <selection pane="bottomRight" activeCell="B3" sqref="B3:B4"/>
    </sheetView>
  </sheetViews>
  <sheetFormatPr baseColWidth="10" defaultColWidth="13" defaultRowHeight="15" customHeight="1"/>
  <cols>
    <col min="1" max="1" width="24.69921875" style="163" customWidth="1"/>
    <col min="2" max="2" width="25.59765625" style="163" customWidth="1"/>
    <col min="3" max="3" width="28.5" style="163" customWidth="1"/>
    <col min="4" max="4" width="43.09765625" style="163" customWidth="1"/>
    <col min="5" max="5" width="33.69921875" style="163" customWidth="1"/>
    <col min="6" max="6" width="38.69921875" style="163" customWidth="1"/>
    <col min="7" max="7" width="94.59765625" style="163" customWidth="1"/>
    <col min="8" max="8" width="45.19921875" style="163" customWidth="1"/>
    <col min="9" max="9" width="51.19921875" style="163" customWidth="1"/>
    <col min="10" max="10" width="46.5" style="163" customWidth="1"/>
    <col min="11" max="11" width="48.59765625" style="163" customWidth="1"/>
    <col min="12" max="12" width="63.19921875" style="163" customWidth="1"/>
    <col min="13" max="13" width="53.69921875" style="163" customWidth="1"/>
    <col min="14" max="14" width="76.09765625" style="163" customWidth="1"/>
    <col min="15" max="15" width="53.19921875" style="163" customWidth="1"/>
    <col min="16" max="16" width="49.59765625" style="163" customWidth="1"/>
    <col min="17" max="17" width="47.19921875" style="163" customWidth="1"/>
    <col min="18" max="18" width="63.69921875" style="163" customWidth="1"/>
    <col min="19" max="19" width="66.5" style="163" customWidth="1"/>
    <col min="20" max="20" width="54.09765625" style="163" customWidth="1"/>
    <col min="21" max="21" width="56.69921875" style="163" customWidth="1"/>
    <col min="22" max="22" width="66.69921875" style="163" customWidth="1"/>
    <col min="23" max="23" width="85" style="163" customWidth="1"/>
    <col min="24" max="24" width="74.69921875" style="163" customWidth="1"/>
    <col min="25" max="25" width="67.69921875" style="163" customWidth="1"/>
    <col min="26" max="26" width="75" style="163" customWidth="1"/>
    <col min="27" max="27" width="72.59765625" style="163" customWidth="1"/>
    <col min="28" max="28" width="93.09765625" style="163" customWidth="1"/>
    <col min="29" max="29" width="97.19921875" style="163" customWidth="1"/>
    <col min="30" max="30" width="101.19921875" style="163" customWidth="1"/>
    <col min="31" max="31" width="84.09765625" style="163" customWidth="1"/>
    <col min="32" max="32" width="85.19921875" style="163" customWidth="1"/>
    <col min="33" max="33" width="74.59765625" style="163" customWidth="1"/>
    <col min="34" max="34" width="45.69921875" style="163" customWidth="1"/>
    <col min="35" max="35" width="57.09765625" style="163" customWidth="1"/>
    <col min="36" max="36" width="104.69921875" style="163" customWidth="1"/>
    <col min="37" max="37" width="123" style="163" customWidth="1"/>
    <col min="38" max="38" width="83.09765625" style="163" customWidth="1"/>
    <col min="39" max="39" width="56.59765625" style="163" customWidth="1"/>
    <col min="40" max="40" width="132.69921875" style="163" customWidth="1"/>
    <col min="41" max="41" width="120.69921875" style="163" customWidth="1"/>
    <col min="42" max="42" width="45.19921875" style="163" customWidth="1"/>
    <col min="43" max="43" width="87.19921875" style="163" customWidth="1"/>
    <col min="44" max="44" width="67.19921875" style="163" customWidth="1"/>
    <col min="45" max="45" width="56.09765625" style="163" customWidth="1"/>
    <col min="46" max="46" width="64.19921875" style="163" customWidth="1"/>
    <col min="47" max="47" width="52.5" style="163" customWidth="1"/>
    <col min="48" max="48" width="85.19921875" style="163" customWidth="1"/>
    <col min="49" max="49" width="48.69921875" style="163" customWidth="1"/>
    <col min="50" max="50" width="82.69921875" style="163" customWidth="1"/>
    <col min="51" max="51" width="63.19921875" style="163" customWidth="1"/>
    <col min="52" max="52" width="73.69921875" style="163" customWidth="1"/>
    <col min="53" max="54" width="47.19921875" style="163" customWidth="1"/>
    <col min="55" max="55" width="55.19921875" style="163" customWidth="1"/>
    <col min="56" max="56" width="48.19921875" style="163" customWidth="1"/>
    <col min="57" max="57" width="51" style="163" customWidth="1"/>
    <col min="58" max="58" width="49.69921875" style="163" customWidth="1"/>
    <col min="59" max="59" width="45.69921875" style="163" customWidth="1"/>
    <col min="60" max="60" width="41.5" style="163" customWidth="1"/>
    <col min="61" max="61" width="46.69921875" style="163" customWidth="1"/>
    <col min="62" max="62" width="56.69921875" style="163" customWidth="1"/>
    <col min="63" max="63" width="59.69921875" style="163" customWidth="1"/>
    <col min="64" max="64" width="59.5" style="163" customWidth="1"/>
    <col min="65" max="65" width="45" style="163" customWidth="1"/>
    <col min="66" max="66" width="50.5" style="163" customWidth="1"/>
    <col min="67" max="67" width="51.19921875" style="163" customWidth="1"/>
    <col min="68" max="68" width="53.59765625" style="163" customWidth="1"/>
    <col min="69" max="69" width="53.19921875" style="163" customWidth="1"/>
    <col min="70" max="70" width="51.69921875" style="163" customWidth="1"/>
    <col min="71" max="71" width="45.19921875" style="163" customWidth="1"/>
    <col min="72" max="72" width="42" style="163" customWidth="1"/>
    <col min="73" max="73" width="37" style="163" customWidth="1"/>
    <col min="74" max="74" width="38.59765625" style="163" customWidth="1"/>
    <col min="75" max="75" width="46" style="163" customWidth="1"/>
    <col min="76" max="76" width="45.19921875" style="163" customWidth="1"/>
    <col min="77" max="77" width="45.69921875" style="163" customWidth="1"/>
    <col min="78" max="78" width="42.19921875" style="163" customWidth="1"/>
    <col min="79" max="91" width="38.19921875" style="163" customWidth="1"/>
    <col min="92" max="92" width="44.09765625" style="163" customWidth="1"/>
    <col min="93" max="93" width="45.19921875" style="163" customWidth="1"/>
    <col min="94" max="94" width="54" style="163" customWidth="1"/>
    <col min="95" max="95" width="70.59765625" style="163" customWidth="1"/>
    <col min="96" max="96" width="54.59765625" style="163" customWidth="1"/>
    <col min="97" max="97" width="42.19921875" style="163" customWidth="1"/>
    <col min="98" max="98" width="35.5" style="163" customWidth="1"/>
    <col min="99" max="99" width="27.59765625" style="163" customWidth="1"/>
    <col min="100" max="100" width="32.69921875" style="163" customWidth="1"/>
    <col min="101" max="101" width="40.59765625" style="163" customWidth="1"/>
    <col min="102" max="102" width="51.59765625" style="163" customWidth="1"/>
    <col min="103" max="128" width="9.59765625" style="163" customWidth="1"/>
    <col min="129" max="16384" width="13" style="163"/>
  </cols>
  <sheetData>
    <row r="1" spans="1:132" ht="28.5" customHeight="1">
      <c r="A1" s="269" t="s">
        <v>711</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c r="CU1" s="270"/>
      <c r="CV1" s="270"/>
      <c r="CW1" s="270"/>
      <c r="CX1" s="270"/>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row>
    <row r="2" spans="1:132" ht="20.25" customHeight="1">
      <c r="A2" s="271" t="s">
        <v>712</v>
      </c>
      <c r="B2" s="272"/>
      <c r="C2" s="272"/>
      <c r="D2" s="272"/>
      <c r="E2" s="272"/>
      <c r="F2" s="272"/>
      <c r="G2" s="272"/>
      <c r="H2" s="272"/>
      <c r="I2" s="272"/>
      <c r="J2" s="272"/>
      <c r="K2" s="272"/>
      <c r="L2" s="272"/>
      <c r="M2" s="272"/>
      <c r="N2" s="272"/>
      <c r="O2" s="272"/>
      <c r="P2" s="273"/>
      <c r="Q2" s="274" t="s">
        <v>713</v>
      </c>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6" t="s">
        <v>714</v>
      </c>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7" t="s">
        <v>715</v>
      </c>
      <c r="CC2" s="270"/>
      <c r="CD2" s="270"/>
      <c r="CE2" s="270"/>
      <c r="CF2" s="270"/>
      <c r="CG2" s="270"/>
      <c r="CH2" s="270"/>
      <c r="CI2" s="270"/>
      <c r="CJ2" s="270"/>
      <c r="CK2" s="270"/>
      <c r="CL2" s="270"/>
      <c r="CM2" s="278"/>
      <c r="CN2" s="280" t="s">
        <v>716</v>
      </c>
      <c r="CO2" s="281"/>
      <c r="CP2" s="281"/>
      <c r="CQ2" s="281"/>
      <c r="CR2" s="281"/>
      <c r="CS2" s="281"/>
      <c r="CT2" s="282"/>
      <c r="CU2" s="280" t="s">
        <v>717</v>
      </c>
      <c r="CV2" s="281"/>
      <c r="CW2" s="281"/>
      <c r="CX2" s="282"/>
      <c r="CY2" s="172"/>
      <c r="CZ2" s="172"/>
      <c r="DA2" s="172"/>
      <c r="DB2" s="172"/>
      <c r="DC2" s="172"/>
      <c r="DD2" s="172"/>
      <c r="DE2" s="172"/>
      <c r="DF2" s="172"/>
      <c r="DG2" s="172"/>
      <c r="DH2" s="172"/>
      <c r="DI2" s="172"/>
      <c r="DJ2" s="172"/>
      <c r="DK2" s="172"/>
      <c r="DL2" s="172"/>
      <c r="DM2" s="172"/>
      <c r="DN2" s="172"/>
      <c r="DO2" s="172"/>
      <c r="DP2" s="172"/>
      <c r="DQ2" s="172"/>
      <c r="DR2" s="172"/>
      <c r="DS2" s="172"/>
      <c r="DT2" s="172"/>
      <c r="DU2" s="172"/>
      <c r="DV2" s="172"/>
      <c r="DW2" s="172"/>
      <c r="DX2" s="172"/>
      <c r="DY2" s="172"/>
      <c r="DZ2" s="172"/>
      <c r="EA2" s="172"/>
      <c r="EB2" s="172"/>
    </row>
    <row r="3" spans="1:132" ht="48" customHeight="1">
      <c r="A3" s="267" t="s">
        <v>718</v>
      </c>
      <c r="B3" s="267" t="s">
        <v>719</v>
      </c>
      <c r="C3" s="283" t="s">
        <v>720</v>
      </c>
      <c r="D3" s="267" t="s">
        <v>721</v>
      </c>
      <c r="E3" s="267" t="s">
        <v>722</v>
      </c>
      <c r="F3" s="267" t="s">
        <v>723</v>
      </c>
      <c r="G3" s="267" t="s">
        <v>724</v>
      </c>
      <c r="H3" s="267" t="s">
        <v>725</v>
      </c>
      <c r="I3" s="267" t="s">
        <v>726</v>
      </c>
      <c r="J3" s="267" t="s">
        <v>727</v>
      </c>
      <c r="K3" s="267" t="s">
        <v>728</v>
      </c>
      <c r="L3" s="267" t="s">
        <v>729</v>
      </c>
      <c r="M3" s="267" t="s">
        <v>730</v>
      </c>
      <c r="N3" s="267" t="s">
        <v>731</v>
      </c>
      <c r="O3" s="267" t="s">
        <v>732</v>
      </c>
      <c r="P3" s="267" t="s">
        <v>733</v>
      </c>
      <c r="Q3" s="274" t="s">
        <v>44</v>
      </c>
      <c r="R3" s="275"/>
      <c r="S3" s="285"/>
      <c r="T3" s="284" t="s">
        <v>89</v>
      </c>
      <c r="U3" s="275"/>
      <c r="V3" s="285"/>
      <c r="W3" s="284" t="s">
        <v>362</v>
      </c>
      <c r="X3" s="275"/>
      <c r="Y3" s="275"/>
      <c r="Z3" s="285"/>
      <c r="AA3" s="284" t="s">
        <v>534</v>
      </c>
      <c r="AB3" s="275"/>
      <c r="AC3" s="275"/>
      <c r="AD3" s="285"/>
      <c r="AE3" s="284" t="s">
        <v>566</v>
      </c>
      <c r="AF3" s="275"/>
      <c r="AG3" s="275"/>
      <c r="AH3" s="275"/>
      <c r="AI3" s="285"/>
      <c r="AJ3" s="284" t="s">
        <v>573</v>
      </c>
      <c r="AK3" s="275"/>
      <c r="AL3" s="285"/>
      <c r="AM3" s="284" t="s">
        <v>605</v>
      </c>
      <c r="AN3" s="275"/>
      <c r="AO3" s="285"/>
      <c r="AP3" s="284" t="s">
        <v>630</v>
      </c>
      <c r="AQ3" s="275"/>
      <c r="AR3" s="275"/>
      <c r="AS3" s="285"/>
      <c r="AT3" s="284" t="s">
        <v>636</v>
      </c>
      <c r="AU3" s="275"/>
      <c r="AV3" s="275"/>
      <c r="AW3" s="285"/>
      <c r="AX3" s="284" t="s">
        <v>646</v>
      </c>
      <c r="AY3" s="275"/>
      <c r="AZ3" s="275"/>
      <c r="BA3" s="173" t="s">
        <v>734</v>
      </c>
      <c r="BB3" s="286" t="s">
        <v>735</v>
      </c>
      <c r="BC3" s="285"/>
      <c r="BD3" s="286" t="s">
        <v>736</v>
      </c>
      <c r="BE3" s="275"/>
      <c r="BF3" s="275"/>
      <c r="BG3" s="275"/>
      <c r="BH3" s="275"/>
      <c r="BI3" s="275"/>
      <c r="BJ3" s="275"/>
      <c r="BK3" s="275"/>
      <c r="BL3" s="275"/>
      <c r="BM3" s="275"/>
      <c r="BN3" s="275"/>
      <c r="BO3" s="275"/>
      <c r="BP3" s="275"/>
      <c r="BQ3" s="275"/>
      <c r="BR3" s="285"/>
      <c r="BS3" s="287" t="s">
        <v>737</v>
      </c>
      <c r="BT3" s="275"/>
      <c r="BU3" s="275"/>
      <c r="BV3" s="275"/>
      <c r="BW3" s="275"/>
      <c r="BX3" s="275"/>
      <c r="BY3" s="275"/>
      <c r="BZ3" s="275"/>
      <c r="CA3" s="275"/>
      <c r="CB3" s="279"/>
      <c r="CC3" s="272"/>
      <c r="CD3" s="272"/>
      <c r="CE3" s="272"/>
      <c r="CF3" s="272"/>
      <c r="CG3" s="272"/>
      <c r="CH3" s="272"/>
      <c r="CI3" s="272"/>
      <c r="CJ3" s="272"/>
      <c r="CK3" s="272"/>
      <c r="CL3" s="272"/>
      <c r="CM3" s="273"/>
      <c r="CN3" s="279"/>
      <c r="CO3" s="272"/>
      <c r="CP3" s="272"/>
      <c r="CQ3" s="272"/>
      <c r="CR3" s="272"/>
      <c r="CS3" s="272"/>
      <c r="CT3" s="273"/>
      <c r="CU3" s="279"/>
      <c r="CV3" s="272"/>
      <c r="CW3" s="272"/>
      <c r="CX3" s="273"/>
      <c r="CY3" s="172"/>
      <c r="CZ3" s="172"/>
      <c r="DA3" s="172"/>
      <c r="DB3" s="172"/>
      <c r="DC3" s="172"/>
      <c r="DD3" s="172"/>
      <c r="DE3" s="172"/>
      <c r="DF3" s="172"/>
      <c r="DG3" s="172"/>
      <c r="DH3" s="172"/>
      <c r="DI3" s="172"/>
      <c r="DJ3" s="172"/>
      <c r="DK3" s="172"/>
      <c r="DL3" s="172"/>
      <c r="DM3" s="172"/>
      <c r="DN3" s="172"/>
      <c r="DO3" s="172"/>
      <c r="DP3" s="172"/>
      <c r="DQ3" s="172"/>
      <c r="DR3" s="172"/>
      <c r="DS3" s="172"/>
      <c r="DT3" s="172"/>
      <c r="DU3" s="172"/>
      <c r="DV3" s="172"/>
      <c r="DW3" s="172"/>
      <c r="DX3" s="172"/>
      <c r="DY3" s="172"/>
      <c r="DZ3" s="172"/>
      <c r="EA3" s="172"/>
      <c r="EB3" s="172"/>
    </row>
    <row r="4" spans="1:132" ht="60.75" customHeight="1">
      <c r="A4" s="268"/>
      <c r="B4" s="268"/>
      <c r="C4" s="268"/>
      <c r="D4" s="268"/>
      <c r="E4" s="268"/>
      <c r="F4" s="268"/>
      <c r="G4" s="268"/>
      <c r="H4" s="268"/>
      <c r="I4" s="268"/>
      <c r="J4" s="268"/>
      <c r="K4" s="268"/>
      <c r="L4" s="268"/>
      <c r="M4" s="268"/>
      <c r="N4" s="268"/>
      <c r="O4" s="268"/>
      <c r="P4" s="268"/>
      <c r="Q4" s="174" t="s">
        <v>738</v>
      </c>
      <c r="R4" s="174" t="s">
        <v>739</v>
      </c>
      <c r="S4" s="174" t="s">
        <v>740</v>
      </c>
      <c r="T4" s="174" t="s">
        <v>741</v>
      </c>
      <c r="U4" s="174" t="s">
        <v>742</v>
      </c>
      <c r="V4" s="174" t="s">
        <v>743</v>
      </c>
      <c r="W4" s="174" t="s">
        <v>744</v>
      </c>
      <c r="X4" s="174" t="s">
        <v>745</v>
      </c>
      <c r="Y4" s="174" t="s">
        <v>746</v>
      </c>
      <c r="Z4" s="174" t="s">
        <v>747</v>
      </c>
      <c r="AA4" s="174" t="s">
        <v>748</v>
      </c>
      <c r="AB4" s="174" t="s">
        <v>749</v>
      </c>
      <c r="AC4" s="174" t="s">
        <v>750</v>
      </c>
      <c r="AD4" s="174" t="s">
        <v>751</v>
      </c>
      <c r="AE4" s="174" t="s">
        <v>752</v>
      </c>
      <c r="AF4" s="174" t="s">
        <v>753</v>
      </c>
      <c r="AG4" s="174" t="s">
        <v>754</v>
      </c>
      <c r="AH4" s="174" t="s">
        <v>755</v>
      </c>
      <c r="AI4" s="174" t="s">
        <v>756</v>
      </c>
      <c r="AJ4" s="174" t="s">
        <v>757</v>
      </c>
      <c r="AK4" s="174" t="s">
        <v>758</v>
      </c>
      <c r="AL4" s="174" t="s">
        <v>759</v>
      </c>
      <c r="AM4" s="174" t="s">
        <v>760</v>
      </c>
      <c r="AN4" s="174" t="s">
        <v>761</v>
      </c>
      <c r="AO4" s="174" t="s">
        <v>762</v>
      </c>
      <c r="AP4" s="174" t="s">
        <v>763</v>
      </c>
      <c r="AQ4" s="174" t="s">
        <v>764</v>
      </c>
      <c r="AR4" s="174" t="s">
        <v>765</v>
      </c>
      <c r="AS4" s="174" t="s">
        <v>766</v>
      </c>
      <c r="AT4" s="174" t="s">
        <v>767</v>
      </c>
      <c r="AU4" s="174" t="s">
        <v>768</v>
      </c>
      <c r="AV4" s="174" t="s">
        <v>769</v>
      </c>
      <c r="AW4" s="174" t="s">
        <v>770</v>
      </c>
      <c r="AX4" s="174" t="s">
        <v>771</v>
      </c>
      <c r="AY4" s="174" t="s">
        <v>772</v>
      </c>
      <c r="AZ4" s="175" t="s">
        <v>773</v>
      </c>
      <c r="BA4" s="176" t="s">
        <v>774</v>
      </c>
      <c r="BB4" s="176" t="s">
        <v>775</v>
      </c>
      <c r="BC4" s="176" t="s">
        <v>776</v>
      </c>
      <c r="BD4" s="176" t="s">
        <v>777</v>
      </c>
      <c r="BE4" s="176" t="s">
        <v>778</v>
      </c>
      <c r="BF4" s="176" t="s">
        <v>779</v>
      </c>
      <c r="BG4" s="177" t="s">
        <v>780</v>
      </c>
      <c r="BH4" s="177" t="s">
        <v>781</v>
      </c>
      <c r="BI4" s="176" t="s">
        <v>782</v>
      </c>
      <c r="BJ4" s="177" t="s">
        <v>783</v>
      </c>
      <c r="BK4" s="177" t="s">
        <v>784</v>
      </c>
      <c r="BL4" s="177" t="s">
        <v>785</v>
      </c>
      <c r="BM4" s="177" t="s">
        <v>786</v>
      </c>
      <c r="BN4" s="177" t="s">
        <v>787</v>
      </c>
      <c r="BO4" s="176" t="s">
        <v>788</v>
      </c>
      <c r="BP4" s="177" t="s">
        <v>789</v>
      </c>
      <c r="BQ4" s="177" t="s">
        <v>790</v>
      </c>
      <c r="BR4" s="177" t="s">
        <v>791</v>
      </c>
      <c r="BS4" s="176" t="s">
        <v>792</v>
      </c>
      <c r="BT4" s="176" t="s">
        <v>793</v>
      </c>
      <c r="BU4" s="176" t="s">
        <v>794</v>
      </c>
      <c r="BV4" s="176" t="s">
        <v>795</v>
      </c>
      <c r="BW4" s="176" t="s">
        <v>796</v>
      </c>
      <c r="BX4" s="176" t="s">
        <v>797</v>
      </c>
      <c r="BY4" s="176" t="s">
        <v>798</v>
      </c>
      <c r="BZ4" s="176" t="s">
        <v>799</v>
      </c>
      <c r="CA4" s="178" t="s">
        <v>800</v>
      </c>
      <c r="CB4" s="174" t="s">
        <v>801</v>
      </c>
      <c r="CC4" s="174" t="s">
        <v>802</v>
      </c>
      <c r="CD4" s="174" t="s">
        <v>803</v>
      </c>
      <c r="CE4" s="174" t="s">
        <v>804</v>
      </c>
      <c r="CF4" s="174" t="s">
        <v>805</v>
      </c>
      <c r="CG4" s="174" t="s">
        <v>806</v>
      </c>
      <c r="CH4" s="174" t="s">
        <v>807</v>
      </c>
      <c r="CI4" s="174" t="s">
        <v>808</v>
      </c>
      <c r="CJ4" s="174" t="s">
        <v>809</v>
      </c>
      <c r="CK4" s="174" t="s">
        <v>810</v>
      </c>
      <c r="CL4" s="179" t="s">
        <v>811</v>
      </c>
      <c r="CM4" s="180" t="s">
        <v>812</v>
      </c>
      <c r="CN4" s="181" t="s">
        <v>813</v>
      </c>
      <c r="CO4" s="177" t="s">
        <v>814</v>
      </c>
      <c r="CP4" s="177" t="s">
        <v>815</v>
      </c>
      <c r="CQ4" s="177" t="s">
        <v>816</v>
      </c>
      <c r="CR4" s="177" t="s">
        <v>817</v>
      </c>
      <c r="CS4" s="176" t="s">
        <v>818</v>
      </c>
      <c r="CT4" s="178" t="s">
        <v>819</v>
      </c>
      <c r="CU4" s="182" t="s">
        <v>820</v>
      </c>
      <c r="CV4" s="183" t="s">
        <v>821</v>
      </c>
      <c r="CW4" s="184" t="s">
        <v>822</v>
      </c>
      <c r="CX4" s="185" t="s">
        <v>823</v>
      </c>
      <c r="CY4" s="172"/>
      <c r="CZ4" s="172"/>
      <c r="DA4" s="172"/>
      <c r="DB4" s="172"/>
      <c r="DC4" s="172"/>
      <c r="DD4" s="172"/>
      <c r="DE4" s="172"/>
      <c r="DF4" s="172"/>
      <c r="DG4" s="172"/>
      <c r="DH4" s="172"/>
      <c r="DI4" s="172"/>
      <c r="DJ4" s="172"/>
      <c r="DK4" s="172"/>
      <c r="DL4" s="172"/>
      <c r="DM4" s="172"/>
      <c r="DN4" s="172"/>
      <c r="DO4" s="172"/>
      <c r="DP4" s="172"/>
      <c r="DQ4" s="172"/>
      <c r="DR4" s="172"/>
      <c r="DS4" s="172"/>
      <c r="DT4" s="172"/>
      <c r="DU4" s="172"/>
      <c r="DV4" s="172"/>
      <c r="DW4" s="172"/>
      <c r="DX4" s="172"/>
      <c r="DY4" s="172"/>
      <c r="DZ4" s="172"/>
      <c r="EA4" s="172"/>
      <c r="EB4" s="172"/>
    </row>
    <row r="5" spans="1:132" ht="15.75" customHeight="1">
      <c r="A5" s="186" t="s">
        <v>824</v>
      </c>
      <c r="B5" s="186" t="s">
        <v>825</v>
      </c>
      <c r="C5" s="199" t="s">
        <v>826</v>
      </c>
      <c r="D5" s="187" t="s">
        <v>827</v>
      </c>
      <c r="E5" s="189">
        <v>3123629626</v>
      </c>
      <c r="F5" s="197" t="s">
        <v>828</v>
      </c>
      <c r="G5" s="187" t="s">
        <v>829</v>
      </c>
      <c r="H5" s="189" t="s">
        <v>830</v>
      </c>
      <c r="I5" s="197" t="s">
        <v>831</v>
      </c>
      <c r="J5" s="187" t="s">
        <v>832</v>
      </c>
      <c r="K5" s="188" t="s">
        <v>833</v>
      </c>
      <c r="L5" s="187" t="s">
        <v>834</v>
      </c>
      <c r="M5" s="187">
        <v>3228838408</v>
      </c>
      <c r="N5" s="188" t="s">
        <v>835</v>
      </c>
      <c r="O5" s="187" t="s">
        <v>836</v>
      </c>
      <c r="P5" s="196">
        <v>44168</v>
      </c>
      <c r="Q5" s="186" t="s">
        <v>837</v>
      </c>
      <c r="R5" s="186" t="s">
        <v>837</v>
      </c>
      <c r="S5" s="186" t="s">
        <v>837</v>
      </c>
      <c r="T5" s="186" t="s">
        <v>837</v>
      </c>
      <c r="U5" s="200" t="s">
        <v>837</v>
      </c>
      <c r="V5" s="186" t="s">
        <v>837</v>
      </c>
      <c r="W5" s="186" t="s">
        <v>837</v>
      </c>
      <c r="X5" s="200" t="s">
        <v>838</v>
      </c>
      <c r="Y5" s="200" t="s">
        <v>837</v>
      </c>
      <c r="Z5" s="186" t="s">
        <v>838</v>
      </c>
      <c r="AA5" s="198" t="s">
        <v>837</v>
      </c>
      <c r="AB5" s="198" t="s">
        <v>837</v>
      </c>
      <c r="AC5" s="198" t="s">
        <v>837</v>
      </c>
      <c r="AD5" s="198" t="s">
        <v>837</v>
      </c>
      <c r="AE5" s="198" t="s">
        <v>837</v>
      </c>
      <c r="AF5" s="198" t="s">
        <v>837</v>
      </c>
      <c r="AG5" s="198" t="s">
        <v>837</v>
      </c>
      <c r="AH5" s="198" t="s">
        <v>837</v>
      </c>
      <c r="AI5" s="198" t="s">
        <v>837</v>
      </c>
      <c r="AJ5" s="198" t="s">
        <v>837</v>
      </c>
      <c r="AK5" s="201" t="s">
        <v>837</v>
      </c>
      <c r="AL5" s="201" t="s">
        <v>837</v>
      </c>
      <c r="AM5" s="201" t="s">
        <v>838</v>
      </c>
      <c r="AN5" s="201" t="s">
        <v>838</v>
      </c>
      <c r="AO5" s="201" t="s">
        <v>838</v>
      </c>
      <c r="AP5" s="201" t="s">
        <v>838</v>
      </c>
      <c r="AQ5" s="201" t="s">
        <v>837</v>
      </c>
      <c r="AR5" s="201" t="s">
        <v>837</v>
      </c>
      <c r="AS5" s="201" t="s">
        <v>837</v>
      </c>
      <c r="AT5" s="201" t="s">
        <v>837</v>
      </c>
      <c r="AU5" s="201" t="s">
        <v>837</v>
      </c>
      <c r="AV5" s="201" t="s">
        <v>837</v>
      </c>
      <c r="AW5" s="201" t="s">
        <v>837</v>
      </c>
      <c r="AX5" s="201" t="s">
        <v>838</v>
      </c>
      <c r="AY5" s="201" t="s">
        <v>838</v>
      </c>
      <c r="AZ5" s="201" t="s">
        <v>837</v>
      </c>
      <c r="BA5" s="186" t="s">
        <v>837</v>
      </c>
      <c r="BB5" s="190" t="s">
        <v>837</v>
      </c>
      <c r="BC5" s="186" t="s">
        <v>837</v>
      </c>
      <c r="BD5" s="186" t="s">
        <v>837</v>
      </c>
      <c r="BE5" s="186" t="s">
        <v>837</v>
      </c>
      <c r="BF5" s="186" t="s">
        <v>837</v>
      </c>
      <c r="BG5" s="186" t="s">
        <v>839</v>
      </c>
      <c r="BH5" s="186" t="s">
        <v>839</v>
      </c>
      <c r="BI5" s="186" t="s">
        <v>837</v>
      </c>
      <c r="BJ5" s="186" t="s">
        <v>839</v>
      </c>
      <c r="BK5" s="186" t="s">
        <v>839</v>
      </c>
      <c r="BL5" s="186" t="s">
        <v>839</v>
      </c>
      <c r="BM5" s="186" t="s">
        <v>839</v>
      </c>
      <c r="BN5" s="186" t="s">
        <v>839</v>
      </c>
      <c r="BO5" s="186" t="s">
        <v>839</v>
      </c>
      <c r="BP5" s="186" t="s">
        <v>839</v>
      </c>
      <c r="BQ5" s="186" t="s">
        <v>839</v>
      </c>
      <c r="BR5" s="186" t="s">
        <v>839</v>
      </c>
      <c r="BS5" s="186" t="s">
        <v>837</v>
      </c>
      <c r="BT5" s="186" t="s">
        <v>839</v>
      </c>
      <c r="BU5" s="186" t="s">
        <v>837</v>
      </c>
      <c r="BV5" s="186" t="s">
        <v>837</v>
      </c>
      <c r="BW5" s="186" t="s">
        <v>837</v>
      </c>
      <c r="BX5" s="186" t="s">
        <v>837</v>
      </c>
      <c r="BY5" s="186" t="s">
        <v>837</v>
      </c>
      <c r="BZ5" s="186" t="s">
        <v>837</v>
      </c>
      <c r="CA5" s="186" t="s">
        <v>838</v>
      </c>
      <c r="CB5" s="191">
        <f t="shared" ref="CB5" si="0">COUNTIF(Q5:S5,"SI")</f>
        <v>3</v>
      </c>
      <c r="CC5" s="191">
        <f t="shared" ref="CC5" si="1">COUNTIF(T5:V5,"SI")</f>
        <v>3</v>
      </c>
      <c r="CD5" s="191">
        <f t="shared" ref="CD5" si="2">COUNTIF(W5:Z5,"SI")</f>
        <v>2</v>
      </c>
      <c r="CE5" s="191">
        <f t="shared" ref="CE5" si="3">COUNTIF(AA5:AD5,"SI")</f>
        <v>4</v>
      </c>
      <c r="CF5" s="191">
        <f t="shared" ref="CF5" si="4">COUNTIF(AE5:AI5,"SI")</f>
        <v>5</v>
      </c>
      <c r="CG5" s="191">
        <f t="shared" ref="CG5" si="5">COUNTIF(AJ5:AL5,"SI")</f>
        <v>3</v>
      </c>
      <c r="CH5" s="191">
        <f t="shared" ref="CH5" si="6">COUNTIF(AM5:AO5,"SI")</f>
        <v>0</v>
      </c>
      <c r="CI5" s="191">
        <f t="shared" ref="CI5" si="7">COUNTIF(AP5:AS5,"SI")</f>
        <v>3</v>
      </c>
      <c r="CJ5" s="191">
        <f t="shared" ref="CJ5" si="8">COUNTIF(AT5:AW5,"SI")</f>
        <v>4</v>
      </c>
      <c r="CK5" s="191">
        <f t="shared" ref="CK5" si="9">COUNTIF(AX5:AZ5,"SI")</f>
        <v>1</v>
      </c>
      <c r="CL5" s="191">
        <f t="shared" ref="CL5" si="10">SUM(CB5:CK5)</f>
        <v>28</v>
      </c>
      <c r="CM5" s="192">
        <f t="shared" ref="CM5" si="11">CL5/36</f>
        <v>0.77777777777777779</v>
      </c>
      <c r="CN5" s="191">
        <f t="shared" ref="CN5:CP5" si="12">COUNTIF(BA5,"SI")</f>
        <v>1</v>
      </c>
      <c r="CO5" s="190">
        <f t="shared" si="12"/>
        <v>1</v>
      </c>
      <c r="CP5" s="189">
        <f t="shared" si="12"/>
        <v>1</v>
      </c>
      <c r="CQ5" s="189">
        <f t="shared" ref="CQ5" si="13">COUNTIFS(BD5:BR5,"SI")</f>
        <v>4</v>
      </c>
      <c r="CR5" s="189">
        <f t="shared" ref="CR5" si="14">COUNTIFS(BS5:CA5,"SI")</f>
        <v>7</v>
      </c>
      <c r="CS5" s="186">
        <f t="shared" ref="CS5" si="15">SUM(CN5:CR5)</f>
        <v>14</v>
      </c>
      <c r="CT5" s="195">
        <f t="shared" ref="CT5" si="16">(CS5/14)</f>
        <v>1</v>
      </c>
      <c r="CU5" s="279"/>
      <c r="CV5" s="272"/>
      <c r="CW5" s="273"/>
      <c r="CX5" s="288"/>
      <c r="CY5" s="193"/>
      <c r="CZ5" s="193"/>
      <c r="DA5" s="193"/>
      <c r="DB5" s="193"/>
      <c r="DC5" s="193"/>
      <c r="DD5" s="193" t="s">
        <v>838</v>
      </c>
      <c r="DE5" s="193"/>
      <c r="DF5" s="193"/>
      <c r="DG5" s="193"/>
      <c r="DH5" s="193"/>
      <c r="DI5" s="193"/>
      <c r="DJ5" s="193"/>
      <c r="DK5" s="193"/>
      <c r="DL5" s="193"/>
      <c r="DM5" s="193"/>
      <c r="DN5" s="193"/>
      <c r="DO5" s="193"/>
      <c r="DP5" s="193"/>
      <c r="DQ5" s="193"/>
      <c r="DR5" s="193"/>
      <c r="DS5" s="193"/>
      <c r="DT5" s="193"/>
      <c r="DU5" s="193"/>
      <c r="DV5" s="193"/>
      <c r="DW5" s="193"/>
      <c r="DX5" s="193"/>
      <c r="DY5" s="194"/>
      <c r="DZ5" s="194"/>
      <c r="EA5" s="194"/>
      <c r="EB5" s="194"/>
    </row>
    <row r="6" spans="1:132" ht="15.75" customHeight="1">
      <c r="A6" s="172"/>
      <c r="B6" s="172"/>
      <c r="C6" s="172"/>
      <c r="D6" s="172"/>
      <c r="E6" s="194"/>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row>
    <row r="7" spans="1:132" ht="15.75" customHeight="1">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2"/>
      <c r="DT7" s="172"/>
      <c r="DU7" s="172"/>
      <c r="DV7" s="172"/>
      <c r="DW7" s="172"/>
      <c r="DX7" s="172"/>
      <c r="DY7" s="172"/>
      <c r="DZ7" s="172"/>
      <c r="EA7" s="172"/>
      <c r="EB7" s="172"/>
    </row>
    <row r="8" spans="1:132" ht="15.75" customHeight="1">
      <c r="A8" s="172"/>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row>
    <row r="9" spans="1:132" ht="15.75" customHeight="1">
      <c r="A9" s="17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row>
    <row r="10" spans="1:132" ht="15.75" customHeight="1">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c r="DP10" s="172"/>
      <c r="DQ10" s="172"/>
      <c r="DR10" s="172"/>
      <c r="DS10" s="172"/>
      <c r="DT10" s="172"/>
      <c r="DU10" s="172"/>
      <c r="DV10" s="172"/>
      <c r="DW10" s="172"/>
      <c r="DX10" s="172"/>
      <c r="DY10" s="172"/>
      <c r="DZ10" s="172"/>
      <c r="EA10" s="172"/>
      <c r="EB10" s="172"/>
    </row>
    <row r="11" spans="1:132" ht="15.75" customHeight="1">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c r="DP11" s="172"/>
      <c r="DQ11" s="172"/>
      <c r="DR11" s="172"/>
      <c r="DS11" s="172"/>
      <c r="DT11" s="172"/>
      <c r="DU11" s="172"/>
      <c r="DV11" s="172"/>
      <c r="DW11" s="172"/>
      <c r="DX11" s="172"/>
      <c r="DY11" s="172"/>
      <c r="DZ11" s="172"/>
      <c r="EA11" s="172"/>
      <c r="EB11" s="172"/>
    </row>
    <row r="12" spans="1:132" ht="15.75" customHeight="1">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DL12" s="172"/>
      <c r="DM12" s="172"/>
      <c r="DN12" s="172"/>
      <c r="DO12" s="172"/>
      <c r="DP12" s="172"/>
      <c r="DQ12" s="172"/>
      <c r="DR12" s="172"/>
      <c r="DS12" s="172"/>
      <c r="DT12" s="172"/>
      <c r="DU12" s="172"/>
      <c r="DV12" s="172"/>
      <c r="DW12" s="172"/>
      <c r="DX12" s="172"/>
      <c r="DY12" s="172"/>
      <c r="DZ12" s="172"/>
      <c r="EA12" s="172"/>
      <c r="EB12" s="172"/>
    </row>
    <row r="13" spans="1:132" ht="15.75" customHeight="1">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c r="CD13" s="172"/>
      <c r="CE13" s="172"/>
      <c r="CF13" s="172"/>
      <c r="CG13" s="172"/>
      <c r="CH13" s="172"/>
      <c r="CI13" s="172"/>
      <c r="CJ13" s="172"/>
      <c r="CK13" s="172"/>
      <c r="CL13" s="172"/>
      <c r="CM13" s="172"/>
      <c r="CN13" s="172"/>
      <c r="CO13" s="172"/>
      <c r="CP13" s="172"/>
      <c r="CQ13" s="172"/>
      <c r="CR13" s="172"/>
      <c r="CS13" s="172"/>
      <c r="CT13" s="172"/>
      <c r="CU13" s="172"/>
      <c r="CV13" s="172"/>
      <c r="CW13" s="172"/>
      <c r="CX13" s="172"/>
      <c r="CY13" s="172"/>
      <c r="CZ13" s="172"/>
      <c r="DA13" s="172"/>
      <c r="DB13" s="172"/>
      <c r="DC13" s="172"/>
      <c r="DD13" s="172"/>
      <c r="DE13" s="172"/>
      <c r="DF13" s="172"/>
      <c r="DG13" s="172"/>
      <c r="DH13" s="172"/>
      <c r="DI13" s="172"/>
      <c r="DJ13" s="172"/>
      <c r="DK13" s="172"/>
      <c r="DL13" s="172"/>
      <c r="DM13" s="172"/>
      <c r="DN13" s="172"/>
      <c r="DO13" s="172"/>
      <c r="DP13" s="172"/>
      <c r="DQ13" s="172"/>
      <c r="DR13" s="172"/>
      <c r="DS13" s="172"/>
      <c r="DT13" s="172"/>
      <c r="DU13" s="172"/>
      <c r="DV13" s="172"/>
      <c r="DW13" s="172"/>
      <c r="DX13" s="172"/>
      <c r="DY13" s="172"/>
      <c r="DZ13" s="172"/>
      <c r="EA13" s="172"/>
      <c r="EB13" s="172"/>
    </row>
    <row r="14" spans="1:132" ht="15.75" customHeight="1">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c r="DX14" s="172"/>
      <c r="DY14" s="172"/>
      <c r="DZ14" s="172"/>
      <c r="EA14" s="172"/>
      <c r="EB14" s="172"/>
    </row>
    <row r="15" spans="1:132" ht="15.75" customHeight="1">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row>
    <row r="16" spans="1:132" ht="15.75" customHeight="1">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72"/>
      <c r="DD16" s="172"/>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row>
    <row r="17" spans="1:132" ht="15.75" customHeight="1">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row>
    <row r="18" spans="1:132" ht="15.75"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172"/>
      <c r="DV18" s="172"/>
      <c r="DW18" s="172"/>
      <c r="DX18" s="172"/>
      <c r="DY18" s="172"/>
      <c r="DZ18" s="172"/>
      <c r="EA18" s="172"/>
      <c r="EB18" s="172"/>
    </row>
    <row r="19" spans="1:132" ht="15.75"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row>
    <row r="20" spans="1:132" ht="15.75" customHeight="1">
      <c r="A20" s="172"/>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row>
    <row r="21" spans="1:132" ht="15.75" customHeight="1">
      <c r="A21" s="172"/>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row>
    <row r="22" spans="1:132" ht="15.75" customHeight="1">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row>
    <row r="23" spans="1:132" ht="15.7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2"/>
      <c r="DM23" s="172"/>
      <c r="DN23" s="172"/>
      <c r="DO23" s="172"/>
      <c r="DP23" s="172"/>
      <c r="DQ23" s="172"/>
      <c r="DR23" s="172"/>
      <c r="DS23" s="172"/>
      <c r="DT23" s="172"/>
      <c r="DU23" s="172"/>
      <c r="DV23" s="172"/>
      <c r="DW23" s="172"/>
      <c r="DX23" s="172"/>
      <c r="DY23" s="172"/>
      <c r="DZ23" s="172"/>
      <c r="EA23" s="172"/>
      <c r="EB23" s="172"/>
    </row>
    <row r="24" spans="1:132" ht="15.75" customHeight="1">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2"/>
      <c r="DV24" s="172"/>
      <c r="DW24" s="172"/>
      <c r="DX24" s="172"/>
      <c r="DY24" s="172"/>
      <c r="DZ24" s="172"/>
      <c r="EA24" s="172"/>
      <c r="EB24" s="172"/>
    </row>
    <row r="25" spans="1:132" ht="15.75" customHeight="1">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2"/>
      <c r="DV25" s="172"/>
      <c r="DW25" s="172"/>
      <c r="DX25" s="172"/>
      <c r="DY25" s="172"/>
      <c r="DZ25" s="172"/>
      <c r="EA25" s="172"/>
      <c r="EB25" s="172"/>
    </row>
    <row r="26" spans="1:132" ht="15.75" customHeight="1">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172"/>
      <c r="CR26" s="172"/>
      <c r="CS26" s="172"/>
      <c r="CT26" s="172"/>
      <c r="CU26" s="172"/>
      <c r="CV26" s="172"/>
      <c r="CW26" s="172"/>
      <c r="CX26" s="172"/>
      <c r="CY26" s="172"/>
      <c r="CZ26" s="172"/>
      <c r="DA26" s="172"/>
      <c r="DB26" s="172"/>
      <c r="DC26" s="172"/>
      <c r="DD26" s="172"/>
      <c r="DE26" s="172"/>
      <c r="DF26" s="172"/>
      <c r="DG26" s="172"/>
      <c r="DH26" s="172"/>
      <c r="DI26" s="172"/>
      <c r="DJ26" s="172"/>
      <c r="DK26" s="172"/>
      <c r="DL26" s="172"/>
      <c r="DM26" s="172"/>
      <c r="DN26" s="172"/>
      <c r="DO26" s="172"/>
      <c r="DP26" s="172"/>
      <c r="DQ26" s="172"/>
      <c r="DR26" s="172"/>
      <c r="DS26" s="172"/>
      <c r="DT26" s="172"/>
      <c r="DU26" s="172"/>
      <c r="DV26" s="172"/>
      <c r="DW26" s="172"/>
      <c r="DX26" s="172"/>
      <c r="DY26" s="172"/>
      <c r="DZ26" s="172"/>
      <c r="EA26" s="172"/>
      <c r="EB26" s="172"/>
    </row>
    <row r="27" spans="1:132" ht="15.75"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2"/>
      <c r="CZ27" s="172"/>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row>
    <row r="28" spans="1:132" ht="15.75"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row>
    <row r="29" spans="1:132" ht="15.75"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row>
    <row r="30" spans="1:132" ht="15.7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2"/>
      <c r="CP30" s="172"/>
      <c r="CQ30" s="172"/>
      <c r="CR30" s="172"/>
      <c r="CS30" s="172"/>
      <c r="CT30" s="172"/>
      <c r="CU30" s="172"/>
      <c r="CV30" s="172"/>
      <c r="CW30" s="172"/>
      <c r="CX30" s="172"/>
      <c r="CY30" s="172"/>
      <c r="CZ30" s="172"/>
      <c r="DA30" s="172"/>
      <c r="DB30" s="172"/>
      <c r="DC30" s="172"/>
      <c r="DD30" s="172"/>
      <c r="DE30" s="172"/>
      <c r="DF30" s="172"/>
      <c r="DG30" s="172"/>
      <c r="DH30" s="172"/>
      <c r="DI30" s="172"/>
      <c r="DJ30" s="172"/>
      <c r="DK30" s="172"/>
      <c r="DL30" s="172"/>
      <c r="DM30" s="172"/>
      <c r="DN30" s="172"/>
      <c r="DO30" s="172"/>
      <c r="DP30" s="172"/>
      <c r="DQ30" s="172"/>
      <c r="DR30" s="172"/>
      <c r="DS30" s="172"/>
      <c r="DT30" s="172"/>
      <c r="DU30" s="172"/>
      <c r="DV30" s="172"/>
      <c r="DW30" s="172"/>
      <c r="DX30" s="172"/>
      <c r="DY30" s="172"/>
      <c r="DZ30" s="172"/>
      <c r="EA30" s="172"/>
      <c r="EB30" s="172"/>
    </row>
    <row r="31" spans="1:132" ht="15.75" customHeight="1">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72"/>
      <c r="DP31" s="172"/>
      <c r="DQ31" s="172"/>
      <c r="DR31" s="172"/>
      <c r="DS31" s="172"/>
      <c r="DT31" s="172"/>
      <c r="DU31" s="172"/>
      <c r="DV31" s="172"/>
      <c r="DW31" s="172"/>
      <c r="DX31" s="172"/>
      <c r="DY31" s="172"/>
      <c r="DZ31" s="172"/>
      <c r="EA31" s="172"/>
      <c r="EB31" s="172"/>
    </row>
    <row r="32" spans="1:132" ht="15.7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row>
    <row r="33" spans="1:132" ht="15.75" customHeight="1">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row>
    <row r="34" spans="1:132" ht="15.75" customHeight="1">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row>
    <row r="35" spans="1:132" ht="15.75" customHeight="1">
      <c r="A35" s="17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c r="CK35" s="172"/>
      <c r="CL35" s="172"/>
      <c r="CM35" s="172"/>
      <c r="CN35" s="172"/>
      <c r="CO35" s="172"/>
      <c r="CP35" s="172"/>
      <c r="CQ35" s="172"/>
      <c r="CR35" s="172"/>
      <c r="CS35" s="172"/>
      <c r="CT35" s="172"/>
      <c r="CU35" s="172"/>
      <c r="CV35" s="172"/>
      <c r="CW35" s="172"/>
      <c r="CX35" s="172"/>
      <c r="CY35" s="172"/>
      <c r="CZ35" s="172"/>
      <c r="DA35" s="172"/>
      <c r="DB35" s="172"/>
      <c r="DC35" s="172"/>
      <c r="DD35" s="172"/>
      <c r="DE35" s="172"/>
      <c r="DF35" s="172"/>
      <c r="DG35" s="172"/>
      <c r="DH35" s="172"/>
      <c r="DI35" s="172"/>
      <c r="DJ35" s="172"/>
      <c r="DK35" s="172"/>
      <c r="DL35" s="172"/>
      <c r="DM35" s="172"/>
      <c r="DN35" s="172"/>
      <c r="DO35" s="172"/>
      <c r="DP35" s="172"/>
      <c r="DQ35" s="172"/>
      <c r="DR35" s="172"/>
      <c r="DS35" s="172"/>
      <c r="DT35" s="172"/>
      <c r="DU35" s="172"/>
      <c r="DV35" s="172"/>
      <c r="DW35" s="172"/>
      <c r="DX35" s="172"/>
      <c r="DY35" s="172"/>
      <c r="DZ35" s="172"/>
      <c r="EA35" s="172"/>
      <c r="EB35" s="172"/>
    </row>
    <row r="36" spans="1:132" ht="15.75" customHeight="1">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2"/>
      <c r="CG36" s="172"/>
      <c r="CH36" s="172"/>
      <c r="CI36" s="172"/>
      <c r="CJ36" s="172"/>
      <c r="CK36" s="172"/>
      <c r="CL36" s="172"/>
      <c r="CM36" s="172"/>
      <c r="CN36" s="172"/>
      <c r="CO36" s="172"/>
      <c r="CP36" s="172"/>
      <c r="CQ36" s="172"/>
      <c r="CR36" s="172"/>
      <c r="CS36" s="172"/>
      <c r="CT36" s="172"/>
      <c r="CU36" s="172"/>
      <c r="CV36" s="172"/>
      <c r="CW36" s="172"/>
      <c r="CX36" s="172"/>
      <c r="CY36" s="172"/>
      <c r="CZ36" s="172"/>
      <c r="DA36" s="172"/>
      <c r="DB36" s="172"/>
      <c r="DC36" s="172"/>
      <c r="DD36" s="172"/>
      <c r="DE36" s="172"/>
      <c r="DF36" s="172"/>
      <c r="DG36" s="172"/>
      <c r="DH36" s="172"/>
      <c r="DI36" s="172"/>
      <c r="DJ36" s="172"/>
      <c r="DK36" s="172"/>
      <c r="DL36" s="172"/>
      <c r="DM36" s="172"/>
      <c r="DN36" s="172"/>
      <c r="DO36" s="172"/>
      <c r="DP36" s="172"/>
      <c r="DQ36" s="172"/>
      <c r="DR36" s="172"/>
      <c r="DS36" s="172"/>
      <c r="DT36" s="172"/>
      <c r="DU36" s="172"/>
      <c r="DV36" s="172"/>
      <c r="DW36" s="172"/>
      <c r="DX36" s="172"/>
      <c r="DY36" s="172"/>
      <c r="DZ36" s="172"/>
      <c r="EA36" s="172"/>
      <c r="EB36" s="172"/>
    </row>
    <row r="37" spans="1:132" ht="15.7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172"/>
      <c r="CK37" s="172"/>
      <c r="CL37" s="172"/>
      <c r="CM37" s="172"/>
      <c r="CN37" s="172"/>
      <c r="CO37" s="172"/>
      <c r="CP37" s="172"/>
      <c r="CQ37" s="172"/>
      <c r="CR37" s="172"/>
      <c r="CS37" s="172"/>
      <c r="CT37" s="172"/>
      <c r="CU37" s="172"/>
      <c r="CV37" s="172"/>
      <c r="CW37" s="172"/>
      <c r="CX37" s="172"/>
      <c r="CY37" s="172"/>
      <c r="CZ37" s="172"/>
      <c r="DA37" s="172"/>
      <c r="DB37" s="172"/>
      <c r="DC37" s="172"/>
      <c r="DD37" s="172"/>
      <c r="DE37" s="172"/>
      <c r="DF37" s="172"/>
      <c r="DG37" s="172"/>
      <c r="DH37" s="172"/>
      <c r="DI37" s="172"/>
      <c r="DJ37" s="172"/>
      <c r="DK37" s="172"/>
      <c r="DL37" s="172"/>
      <c r="DM37" s="172"/>
      <c r="DN37" s="172"/>
      <c r="DO37" s="172"/>
      <c r="DP37" s="172"/>
      <c r="DQ37" s="172"/>
      <c r="DR37" s="172"/>
      <c r="DS37" s="172"/>
      <c r="DT37" s="172"/>
      <c r="DU37" s="172"/>
      <c r="DV37" s="172"/>
      <c r="DW37" s="172"/>
      <c r="DX37" s="172"/>
      <c r="DY37" s="172"/>
      <c r="DZ37" s="172"/>
      <c r="EA37" s="172"/>
      <c r="EB37" s="172"/>
    </row>
    <row r="38" spans="1:132" ht="15.75" customHeight="1">
      <c r="A38" s="17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72"/>
      <c r="CL38" s="172"/>
      <c r="CM38" s="172"/>
      <c r="CN38" s="172"/>
      <c r="CO38" s="172"/>
      <c r="CP38" s="172"/>
      <c r="CQ38" s="172"/>
      <c r="CR38" s="172"/>
      <c r="CS38" s="172"/>
      <c r="CT38" s="172"/>
      <c r="CU38" s="172"/>
      <c r="CV38" s="172"/>
      <c r="CW38" s="172"/>
      <c r="CX38" s="172"/>
      <c r="CY38" s="172"/>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2"/>
      <c r="DZ38" s="172"/>
      <c r="EA38" s="172"/>
      <c r="EB38" s="172"/>
    </row>
    <row r="39" spans="1:132" ht="15.75"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row>
    <row r="40" spans="1:132" ht="15.75" customHeight="1">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172"/>
      <c r="CW40" s="172"/>
      <c r="CX40" s="172"/>
      <c r="CY40" s="172"/>
      <c r="CZ40" s="172"/>
      <c r="DA40" s="172"/>
      <c r="DB40" s="172"/>
      <c r="DC40" s="172"/>
      <c r="DD40" s="172"/>
      <c r="DE40" s="172"/>
      <c r="DF40" s="172"/>
      <c r="DG40" s="172"/>
      <c r="DH40" s="172"/>
      <c r="DI40" s="172"/>
      <c r="DJ40" s="172"/>
      <c r="DK40" s="172"/>
      <c r="DL40" s="172"/>
      <c r="DM40" s="172"/>
      <c r="DN40" s="172"/>
      <c r="DO40" s="172"/>
      <c r="DP40" s="172"/>
      <c r="DQ40" s="172"/>
      <c r="DR40" s="172"/>
      <c r="DS40" s="172"/>
      <c r="DT40" s="172"/>
      <c r="DU40" s="172"/>
      <c r="DV40" s="172"/>
      <c r="DW40" s="172"/>
      <c r="DX40" s="172"/>
      <c r="DY40" s="172"/>
      <c r="DZ40" s="172"/>
      <c r="EA40" s="172"/>
      <c r="EB40" s="172"/>
    </row>
    <row r="41" spans="1:132" ht="15.75" customHeight="1">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2"/>
      <c r="DV41" s="172"/>
      <c r="DW41" s="172"/>
      <c r="DX41" s="172"/>
      <c r="DY41" s="172"/>
      <c r="DZ41" s="172"/>
      <c r="EA41" s="172"/>
      <c r="EB41" s="172"/>
    </row>
    <row r="42" spans="1:132" ht="15.75" customHeight="1">
      <c r="A42" s="17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c r="DW42" s="172"/>
      <c r="DX42" s="172"/>
      <c r="DY42" s="172"/>
      <c r="DZ42" s="172"/>
      <c r="EA42" s="172"/>
      <c r="EB42" s="172"/>
    </row>
    <row r="43" spans="1:132" ht="15.75" customHeight="1">
      <c r="A43" s="17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2"/>
      <c r="DV43" s="172"/>
      <c r="DW43" s="172"/>
      <c r="DX43" s="172"/>
      <c r="DY43" s="172"/>
      <c r="DZ43" s="172"/>
      <c r="EA43" s="172"/>
      <c r="EB43" s="172"/>
    </row>
    <row r="44" spans="1:132" ht="15.75" customHeight="1">
      <c r="A44" s="172"/>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2"/>
      <c r="DV44" s="172"/>
      <c r="DW44" s="172"/>
      <c r="DX44" s="172"/>
      <c r="DY44" s="202"/>
      <c r="DZ44" s="202"/>
      <c r="EA44" s="202"/>
      <c r="EB44" s="202"/>
    </row>
    <row r="45" spans="1:132" ht="15.75" customHeight="1">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2"/>
      <c r="DV45" s="172"/>
      <c r="DW45" s="172"/>
      <c r="DX45" s="172"/>
      <c r="DY45" s="202"/>
      <c r="DZ45" s="202"/>
      <c r="EA45" s="202"/>
      <c r="EB45" s="202"/>
    </row>
    <row r="46" spans="1:132" ht="15.75" customHeight="1">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2"/>
      <c r="DV46" s="172"/>
      <c r="DW46" s="172"/>
      <c r="DX46" s="172"/>
      <c r="DY46" s="202"/>
      <c r="DZ46" s="202"/>
      <c r="EA46" s="202"/>
      <c r="EB46" s="202"/>
    </row>
    <row r="47" spans="1:132" ht="15.75"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202"/>
      <c r="DZ47" s="202"/>
      <c r="EA47" s="202"/>
      <c r="EB47" s="202"/>
    </row>
    <row r="48" spans="1:132" ht="15.75"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202"/>
      <c r="DZ48" s="202"/>
      <c r="EA48" s="172" t="s">
        <v>837</v>
      </c>
      <c r="EB48" s="202"/>
    </row>
    <row r="49" spans="1:132" ht="15.7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202"/>
      <c r="DZ49" s="202"/>
      <c r="EA49" s="172" t="s">
        <v>838</v>
      </c>
      <c r="EB49" s="202"/>
    </row>
    <row r="50" spans="1:132" ht="15.75" customHeight="1">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202"/>
      <c r="DZ50" s="202"/>
      <c r="EA50" s="172" t="s">
        <v>839</v>
      </c>
      <c r="EB50" s="202"/>
    </row>
    <row r="51" spans="1:132" ht="15.75" customHeight="1">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c r="CG51" s="172"/>
      <c r="CH51" s="172"/>
      <c r="CI51" s="172"/>
      <c r="CJ51" s="172"/>
      <c r="CK51" s="172"/>
      <c r="CL51" s="172"/>
      <c r="CM51" s="172"/>
      <c r="CN51" s="172"/>
      <c r="CO51" s="172"/>
      <c r="CP51" s="172"/>
      <c r="CQ51" s="172"/>
      <c r="CR51" s="172"/>
      <c r="CS51" s="172"/>
      <c r="CT51" s="172"/>
      <c r="CU51" s="172"/>
      <c r="CV51" s="172"/>
      <c r="CW51" s="172"/>
      <c r="CX51" s="172"/>
      <c r="CY51" s="172"/>
      <c r="CZ51" s="172"/>
      <c r="DA51" s="172"/>
      <c r="DB51" s="172"/>
      <c r="DC51" s="172"/>
      <c r="DD51" s="172"/>
      <c r="DE51" s="172"/>
      <c r="DF51" s="172"/>
      <c r="DG51" s="172"/>
      <c r="DH51" s="172"/>
      <c r="DI51" s="172"/>
      <c r="DJ51" s="172"/>
      <c r="DK51" s="172"/>
      <c r="DL51" s="172"/>
      <c r="DM51" s="172"/>
      <c r="DN51" s="172"/>
      <c r="DO51" s="172"/>
      <c r="DP51" s="172"/>
      <c r="DQ51" s="172"/>
      <c r="DR51" s="172"/>
      <c r="DS51" s="172"/>
      <c r="DT51" s="172"/>
      <c r="DU51" s="172"/>
      <c r="DV51" s="172"/>
      <c r="DW51" s="172"/>
      <c r="DX51" s="172"/>
      <c r="DY51" s="202"/>
      <c r="DZ51" s="202"/>
      <c r="EA51" s="202"/>
      <c r="EB51" s="202"/>
    </row>
    <row r="52" spans="1:132" ht="15.7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c r="CD52" s="172"/>
      <c r="CE52" s="172"/>
      <c r="CF52" s="172"/>
      <c r="CG52" s="172"/>
      <c r="CH52" s="172"/>
      <c r="CI52" s="172"/>
      <c r="CJ52" s="172"/>
      <c r="CK52" s="172"/>
      <c r="CL52" s="172"/>
      <c r="CM52" s="172"/>
      <c r="CN52" s="172"/>
      <c r="CO52" s="172"/>
      <c r="CP52" s="172"/>
      <c r="CQ52" s="172"/>
      <c r="CR52" s="172"/>
      <c r="CS52" s="172"/>
      <c r="CT52" s="172"/>
      <c r="CU52" s="172"/>
      <c r="CV52" s="172"/>
      <c r="CW52" s="172"/>
      <c r="CX52" s="172"/>
      <c r="CY52" s="172"/>
      <c r="CZ52" s="172"/>
      <c r="DA52" s="172"/>
      <c r="DB52" s="172"/>
      <c r="DC52" s="172"/>
      <c r="DD52" s="172"/>
      <c r="DE52" s="172"/>
      <c r="DF52" s="172"/>
      <c r="DG52" s="172"/>
      <c r="DH52" s="172"/>
      <c r="DI52" s="172"/>
      <c r="DJ52" s="172"/>
      <c r="DK52" s="172"/>
      <c r="DL52" s="172"/>
      <c r="DM52" s="172"/>
      <c r="DN52" s="172"/>
      <c r="DO52" s="172"/>
      <c r="DP52" s="172"/>
      <c r="DQ52" s="172"/>
      <c r="DR52" s="172"/>
      <c r="DS52" s="172"/>
      <c r="DT52" s="172"/>
      <c r="DU52" s="172"/>
      <c r="DV52" s="172"/>
      <c r="DW52" s="172"/>
      <c r="DX52" s="172"/>
      <c r="DY52" s="202"/>
      <c r="DZ52" s="202"/>
      <c r="EA52" s="202"/>
      <c r="EB52" s="202"/>
    </row>
    <row r="53" spans="1:132" ht="15.75" customHeight="1">
      <c r="A53" s="172"/>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c r="CL53" s="172"/>
      <c r="CM53" s="172"/>
      <c r="CN53" s="172"/>
      <c r="CO53" s="172"/>
      <c r="CP53" s="172"/>
      <c r="CQ53" s="172"/>
      <c r="CR53" s="172"/>
      <c r="CS53" s="172"/>
      <c r="CT53" s="172"/>
      <c r="CU53" s="172"/>
      <c r="CV53" s="172"/>
      <c r="CW53" s="172"/>
      <c r="CX53" s="172"/>
      <c r="CY53" s="172"/>
      <c r="CZ53" s="172"/>
      <c r="DA53" s="172"/>
      <c r="DB53" s="172"/>
      <c r="DC53" s="172"/>
      <c r="DD53" s="172"/>
      <c r="DE53" s="172"/>
      <c r="DF53" s="172"/>
      <c r="DG53" s="172"/>
      <c r="DH53" s="172"/>
      <c r="DI53" s="172"/>
      <c r="DJ53" s="172"/>
      <c r="DK53" s="172"/>
      <c r="DL53" s="172"/>
      <c r="DM53" s="172"/>
      <c r="DN53" s="172"/>
      <c r="DO53" s="172"/>
      <c r="DP53" s="172"/>
      <c r="DQ53" s="172"/>
      <c r="DR53" s="172"/>
      <c r="DS53" s="172"/>
      <c r="DT53" s="172"/>
      <c r="DU53" s="172"/>
      <c r="DV53" s="172"/>
      <c r="DW53" s="172"/>
      <c r="DX53" s="172"/>
      <c r="DY53" s="202"/>
      <c r="DZ53" s="202"/>
      <c r="EA53" s="202"/>
      <c r="EB53" s="202"/>
    </row>
    <row r="54" spans="1:132" ht="15.7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2"/>
      <c r="CO54" s="172"/>
      <c r="CP54" s="172"/>
      <c r="CQ54" s="172"/>
      <c r="CR54" s="172"/>
      <c r="CS54" s="172"/>
      <c r="CT54" s="172"/>
      <c r="CU54" s="172"/>
      <c r="CV54" s="172"/>
      <c r="CW54" s="172"/>
      <c r="CX54" s="172"/>
      <c r="CY54" s="172"/>
      <c r="CZ54" s="172"/>
      <c r="DA54" s="172"/>
      <c r="DB54" s="172"/>
      <c r="DC54" s="172"/>
      <c r="DD54" s="172"/>
      <c r="DE54" s="172"/>
      <c r="DF54" s="172"/>
      <c r="DG54" s="172"/>
      <c r="DH54" s="172"/>
      <c r="DI54" s="172"/>
      <c r="DJ54" s="172"/>
      <c r="DK54" s="172"/>
      <c r="DL54" s="172"/>
      <c r="DM54" s="172"/>
      <c r="DN54" s="172"/>
      <c r="DO54" s="172"/>
      <c r="DP54" s="172"/>
      <c r="DQ54" s="172"/>
      <c r="DR54" s="172"/>
      <c r="DS54" s="172"/>
      <c r="DT54" s="172"/>
      <c r="DU54" s="172"/>
      <c r="DV54" s="172"/>
      <c r="DW54" s="172"/>
      <c r="DX54" s="172"/>
      <c r="DY54" s="202"/>
      <c r="DZ54" s="202"/>
      <c r="EA54" s="202"/>
      <c r="EB54" s="202"/>
    </row>
    <row r="55" spans="1:132" ht="15.7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c r="CD55" s="172"/>
      <c r="CE55" s="172"/>
      <c r="CF55" s="172"/>
      <c r="CG55" s="172"/>
      <c r="CH55" s="172"/>
      <c r="CI55" s="172"/>
      <c r="CJ55" s="172"/>
      <c r="CK55" s="172"/>
      <c r="CL55" s="172"/>
      <c r="CM55" s="172"/>
      <c r="CN55" s="172"/>
      <c r="CO55" s="172"/>
      <c r="CP55" s="172"/>
      <c r="CQ55" s="172"/>
      <c r="CR55" s="172"/>
      <c r="CS55" s="172"/>
      <c r="CT55" s="172"/>
      <c r="CU55" s="172"/>
      <c r="CV55" s="172"/>
      <c r="CW55" s="172"/>
      <c r="CX55" s="172"/>
      <c r="CY55" s="172"/>
      <c r="CZ55" s="172"/>
      <c r="DA55" s="172"/>
      <c r="DB55" s="172"/>
      <c r="DC55" s="172"/>
      <c r="DD55" s="172"/>
      <c r="DE55" s="172"/>
      <c r="DF55" s="172"/>
      <c r="DG55" s="172"/>
      <c r="DH55" s="172"/>
      <c r="DI55" s="172"/>
      <c r="DJ55" s="172"/>
      <c r="DK55" s="172"/>
      <c r="DL55" s="172"/>
      <c r="DM55" s="172"/>
      <c r="DN55" s="172"/>
      <c r="DO55" s="172"/>
      <c r="DP55" s="172"/>
      <c r="DQ55" s="172"/>
      <c r="DR55" s="172"/>
      <c r="DS55" s="172"/>
      <c r="DT55" s="172"/>
      <c r="DU55" s="172"/>
      <c r="DV55" s="172"/>
      <c r="DW55" s="172"/>
      <c r="DX55" s="172"/>
      <c r="DY55" s="202"/>
      <c r="DZ55" s="202"/>
      <c r="EA55" s="202"/>
      <c r="EB55" s="202"/>
    </row>
    <row r="56" spans="1:132" ht="15.75" customHeight="1">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72"/>
      <c r="DN56" s="172"/>
      <c r="DO56" s="172"/>
      <c r="DP56" s="172"/>
      <c r="DQ56" s="172"/>
      <c r="DR56" s="172"/>
      <c r="DS56" s="172"/>
      <c r="DT56" s="172"/>
      <c r="DU56" s="172"/>
      <c r="DV56" s="172"/>
      <c r="DW56" s="172"/>
      <c r="DX56" s="172"/>
      <c r="DY56" s="172"/>
      <c r="DZ56" s="172"/>
      <c r="EA56" s="172"/>
      <c r="EB56" s="172"/>
    </row>
    <row r="57" spans="1:132" ht="15.75" customHeight="1">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c r="CP57" s="172"/>
      <c r="CQ57" s="172"/>
      <c r="CR57" s="172"/>
      <c r="CS57" s="172"/>
      <c r="CT57" s="172"/>
      <c r="CU57" s="172"/>
      <c r="CV57" s="172"/>
      <c r="CW57" s="172"/>
      <c r="CX57" s="172"/>
      <c r="CY57" s="172"/>
      <c r="CZ57" s="172"/>
      <c r="DA57" s="172"/>
      <c r="DB57" s="172"/>
      <c r="DC57" s="172"/>
      <c r="DD57" s="172"/>
      <c r="DE57" s="172"/>
      <c r="DF57" s="172"/>
      <c r="DG57" s="172"/>
      <c r="DH57" s="172"/>
      <c r="DI57" s="172"/>
      <c r="DJ57" s="172"/>
      <c r="DK57" s="172"/>
      <c r="DL57" s="172"/>
      <c r="DM57" s="172"/>
      <c r="DN57" s="172"/>
      <c r="DO57" s="172"/>
      <c r="DP57" s="172"/>
      <c r="DQ57" s="172"/>
      <c r="DR57" s="172"/>
      <c r="DS57" s="172"/>
      <c r="DT57" s="172"/>
      <c r="DU57" s="172"/>
      <c r="DV57" s="172"/>
      <c r="DW57" s="172"/>
      <c r="DX57" s="172"/>
      <c r="DY57" s="172"/>
      <c r="DZ57" s="172"/>
      <c r="EA57" s="172"/>
      <c r="EB57" s="172"/>
    </row>
    <row r="58" spans="1:132" ht="15.75" customHeight="1">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row>
    <row r="59" spans="1:132" ht="15.75" customHeight="1">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c r="CG59" s="172"/>
      <c r="CH59" s="172"/>
      <c r="CI59" s="172"/>
      <c r="CJ59" s="172"/>
      <c r="CK59" s="172"/>
      <c r="CL59" s="172"/>
      <c r="CM59" s="172"/>
      <c r="CN59" s="172"/>
      <c r="CO59" s="172"/>
      <c r="CP59" s="172"/>
      <c r="CQ59" s="172"/>
      <c r="CR59" s="172"/>
      <c r="CS59" s="172"/>
      <c r="CT59" s="172"/>
      <c r="CU59" s="172"/>
      <c r="CV59" s="172"/>
      <c r="CW59" s="172"/>
      <c r="CX59" s="172"/>
      <c r="CY59" s="172"/>
      <c r="CZ59" s="172"/>
      <c r="DA59" s="172"/>
      <c r="DB59" s="172"/>
      <c r="DC59" s="172"/>
      <c r="DD59" s="172"/>
      <c r="DE59" s="172"/>
      <c r="DF59" s="172"/>
      <c r="DG59" s="172"/>
      <c r="DH59" s="172"/>
      <c r="DI59" s="172"/>
      <c r="DJ59" s="172"/>
      <c r="DK59" s="172"/>
      <c r="DL59" s="172"/>
      <c r="DM59" s="172"/>
      <c r="DN59" s="172"/>
      <c r="DO59" s="172"/>
      <c r="DP59" s="172"/>
      <c r="DQ59" s="172"/>
      <c r="DR59" s="172"/>
      <c r="DS59" s="172"/>
      <c r="DT59" s="172"/>
      <c r="DU59" s="172"/>
      <c r="DV59" s="172"/>
      <c r="DW59" s="172"/>
      <c r="DX59" s="172"/>
      <c r="DY59" s="172"/>
      <c r="DZ59" s="172"/>
      <c r="EA59" s="172"/>
      <c r="EB59" s="172"/>
    </row>
    <row r="60" spans="1:132" ht="15.75"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2"/>
      <c r="DP60" s="172"/>
      <c r="DQ60" s="172"/>
      <c r="DR60" s="172"/>
      <c r="DS60" s="172"/>
      <c r="DT60" s="172"/>
      <c r="DU60" s="172"/>
      <c r="DV60" s="172"/>
      <c r="DW60" s="172"/>
      <c r="DX60" s="172"/>
      <c r="DY60" s="172"/>
      <c r="DZ60" s="172"/>
      <c r="EA60" s="172"/>
      <c r="EB60" s="172"/>
    </row>
    <row r="61" spans="1:132" ht="15.75"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c r="CG61" s="172"/>
      <c r="CH61" s="172"/>
      <c r="CI61" s="172"/>
      <c r="CJ61" s="172"/>
      <c r="CK61" s="172"/>
      <c r="CL61" s="172"/>
      <c r="CM61" s="172"/>
      <c r="CN61" s="172"/>
      <c r="CO61" s="172"/>
      <c r="CP61" s="172"/>
      <c r="CQ61" s="172"/>
      <c r="CR61" s="172"/>
      <c r="CS61" s="172"/>
      <c r="CT61" s="172"/>
      <c r="CU61" s="172"/>
      <c r="CV61" s="172"/>
      <c r="CW61" s="172"/>
      <c r="CX61" s="172"/>
      <c r="CY61" s="172"/>
      <c r="CZ61" s="172"/>
      <c r="DA61" s="172"/>
      <c r="DB61" s="172"/>
      <c r="DC61" s="172"/>
      <c r="DD61" s="172"/>
      <c r="DE61" s="172"/>
      <c r="DF61" s="172"/>
      <c r="DG61" s="172"/>
      <c r="DH61" s="172"/>
      <c r="DI61" s="172"/>
      <c r="DJ61" s="172"/>
      <c r="DK61" s="172"/>
      <c r="DL61" s="172"/>
      <c r="DM61" s="172"/>
      <c r="DN61" s="172"/>
      <c r="DO61" s="172"/>
      <c r="DP61" s="172"/>
      <c r="DQ61" s="172"/>
      <c r="DR61" s="172"/>
      <c r="DS61" s="172"/>
      <c r="DT61" s="172"/>
      <c r="DU61" s="172"/>
      <c r="DV61" s="172"/>
      <c r="DW61" s="172"/>
      <c r="DX61" s="172"/>
      <c r="DY61" s="172"/>
      <c r="DZ61" s="172"/>
      <c r="EA61" s="172"/>
      <c r="EB61" s="172"/>
    </row>
    <row r="62" spans="1:132" ht="15.7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c r="CG62" s="172"/>
      <c r="CH62" s="172"/>
      <c r="CI62" s="172"/>
      <c r="CJ62" s="172"/>
      <c r="CK62" s="172"/>
      <c r="CL62" s="172"/>
      <c r="CM62" s="172"/>
      <c r="CN62" s="172"/>
      <c r="CO62" s="172"/>
      <c r="CP62" s="172"/>
      <c r="CQ62" s="172"/>
      <c r="CR62" s="172"/>
      <c r="CS62" s="172"/>
      <c r="CT62" s="172"/>
      <c r="CU62" s="172"/>
      <c r="CV62" s="172"/>
      <c r="CW62" s="172"/>
      <c r="CX62" s="172"/>
      <c r="CY62" s="172"/>
      <c r="CZ62" s="172"/>
      <c r="DA62" s="172"/>
      <c r="DB62" s="172"/>
      <c r="DC62" s="172"/>
      <c r="DD62" s="172"/>
      <c r="DE62" s="172"/>
      <c r="DF62" s="172"/>
      <c r="DG62" s="172"/>
      <c r="DH62" s="172"/>
      <c r="DI62" s="172"/>
      <c r="DJ62" s="172"/>
      <c r="DK62" s="172"/>
      <c r="DL62" s="172"/>
      <c r="DM62" s="172"/>
      <c r="DN62" s="172"/>
      <c r="DO62" s="172"/>
      <c r="DP62" s="172"/>
      <c r="DQ62" s="172"/>
      <c r="DR62" s="172"/>
      <c r="DS62" s="172"/>
      <c r="DT62" s="172"/>
      <c r="DU62" s="172"/>
      <c r="DV62" s="172"/>
      <c r="DW62" s="172"/>
      <c r="DX62" s="172"/>
      <c r="DY62" s="172"/>
      <c r="DZ62" s="172"/>
      <c r="EA62" s="172"/>
      <c r="EB62" s="172"/>
    </row>
    <row r="63" spans="1:132" ht="15.7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c r="CG63" s="172"/>
      <c r="CH63" s="172"/>
      <c r="CI63" s="172"/>
      <c r="CJ63" s="172"/>
      <c r="CK63" s="172"/>
      <c r="CL63" s="172"/>
      <c r="CM63" s="172"/>
      <c r="CN63" s="172"/>
      <c r="CO63" s="172"/>
      <c r="CP63" s="172"/>
      <c r="CQ63" s="172"/>
      <c r="CR63" s="172"/>
      <c r="CS63" s="172"/>
      <c r="CT63" s="172"/>
      <c r="CU63" s="172"/>
      <c r="CV63" s="172"/>
      <c r="CW63" s="172"/>
      <c r="CX63" s="172"/>
      <c r="CY63" s="172"/>
      <c r="CZ63" s="172"/>
      <c r="DA63" s="172"/>
      <c r="DB63" s="172"/>
      <c r="DC63" s="172"/>
      <c r="DD63" s="172"/>
      <c r="DE63" s="172"/>
      <c r="DF63" s="172"/>
      <c r="DG63" s="172"/>
      <c r="DH63" s="172"/>
      <c r="DI63" s="172"/>
      <c r="DJ63" s="172"/>
      <c r="DK63" s="172"/>
      <c r="DL63" s="172"/>
      <c r="DM63" s="172"/>
      <c r="DN63" s="172"/>
      <c r="DO63" s="172"/>
      <c r="DP63" s="172"/>
      <c r="DQ63" s="172"/>
      <c r="DR63" s="172"/>
      <c r="DS63" s="172"/>
      <c r="DT63" s="172"/>
      <c r="DU63" s="172"/>
      <c r="DV63" s="172"/>
      <c r="DW63" s="172"/>
      <c r="DX63" s="172"/>
      <c r="DY63" s="172"/>
      <c r="DZ63" s="172"/>
      <c r="EA63" s="172"/>
      <c r="EB63" s="172"/>
    </row>
    <row r="64" spans="1:132" ht="15.7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G64" s="172"/>
      <c r="CH64" s="172"/>
      <c r="CI64" s="172"/>
      <c r="CJ64" s="172"/>
      <c r="CK64" s="172"/>
      <c r="CL64" s="172"/>
      <c r="CM64" s="172"/>
      <c r="CN64" s="172"/>
      <c r="CO64" s="172"/>
      <c r="CP64" s="172"/>
      <c r="CQ64" s="172"/>
      <c r="CR64" s="172"/>
      <c r="CS64" s="172"/>
      <c r="CT64" s="172"/>
      <c r="CU64" s="172"/>
      <c r="CV64" s="172"/>
      <c r="CW64" s="172"/>
      <c r="CX64" s="172"/>
      <c r="CY64" s="172"/>
      <c r="CZ64" s="172"/>
      <c r="DA64" s="172"/>
      <c r="DB64" s="172"/>
      <c r="DC64" s="172"/>
      <c r="DD64" s="172"/>
      <c r="DE64" s="172"/>
      <c r="DF64" s="172"/>
      <c r="DG64" s="172"/>
      <c r="DH64" s="172"/>
      <c r="DI64" s="172"/>
      <c r="DJ64" s="172"/>
      <c r="DK64" s="172"/>
      <c r="DL64" s="172"/>
      <c r="DM64" s="172"/>
      <c r="DN64" s="172"/>
      <c r="DO64" s="172"/>
      <c r="DP64" s="172"/>
      <c r="DQ64" s="172"/>
      <c r="DR64" s="172"/>
      <c r="DS64" s="172"/>
      <c r="DT64" s="172"/>
      <c r="DU64" s="172"/>
      <c r="DV64" s="172"/>
      <c r="DW64" s="172"/>
      <c r="DX64" s="172"/>
      <c r="DY64" s="172"/>
      <c r="DZ64" s="172"/>
      <c r="EA64" s="172"/>
      <c r="EB64" s="172"/>
    </row>
    <row r="65" spans="1:132" ht="15.75" customHeight="1">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72"/>
      <c r="DN65" s="172"/>
      <c r="DO65" s="172"/>
      <c r="DP65" s="172"/>
      <c r="DQ65" s="172"/>
      <c r="DR65" s="172"/>
      <c r="DS65" s="172"/>
      <c r="DT65" s="172"/>
      <c r="DU65" s="172"/>
      <c r="DV65" s="172"/>
      <c r="DW65" s="172"/>
      <c r="DX65" s="172"/>
      <c r="DY65" s="172"/>
      <c r="DZ65" s="172"/>
      <c r="EA65" s="172"/>
      <c r="EB65" s="172"/>
    </row>
    <row r="66" spans="1:132" ht="15.75" customHeight="1">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72"/>
      <c r="DB66" s="172"/>
      <c r="DC66" s="172"/>
      <c r="DD66" s="172"/>
      <c r="DE66" s="172"/>
      <c r="DF66" s="172"/>
      <c r="DG66" s="172"/>
      <c r="DH66" s="172"/>
      <c r="DI66" s="172"/>
      <c r="DJ66" s="172"/>
      <c r="DK66" s="172"/>
      <c r="DL66" s="172"/>
      <c r="DM66" s="172"/>
      <c r="DN66" s="172"/>
      <c r="DO66" s="172"/>
      <c r="DP66" s="172"/>
      <c r="DQ66" s="172"/>
      <c r="DR66" s="172"/>
      <c r="DS66" s="172"/>
      <c r="DT66" s="172"/>
      <c r="DU66" s="172"/>
      <c r="DV66" s="172"/>
      <c r="DW66" s="172"/>
      <c r="DX66" s="172"/>
      <c r="DY66" s="172"/>
      <c r="DZ66" s="172"/>
      <c r="EA66" s="172"/>
      <c r="EB66" s="172"/>
    </row>
    <row r="67" spans="1:132" ht="15.75" customHeight="1">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c r="CH67" s="172"/>
      <c r="CI67" s="172"/>
      <c r="CJ67" s="172"/>
      <c r="CK67" s="172"/>
      <c r="CL67" s="172"/>
      <c r="CM67" s="172"/>
      <c r="CN67" s="172"/>
      <c r="CO67" s="172"/>
      <c r="CP67" s="172"/>
      <c r="CQ67" s="172"/>
      <c r="CR67" s="172"/>
      <c r="CS67" s="172"/>
      <c r="CT67" s="172"/>
      <c r="CU67" s="172"/>
      <c r="CV67" s="172"/>
      <c r="CW67" s="172"/>
      <c r="CX67" s="172"/>
      <c r="CY67" s="172"/>
      <c r="CZ67" s="172"/>
      <c r="DA67" s="172"/>
      <c r="DB67" s="172"/>
      <c r="DC67" s="172"/>
      <c r="DD67" s="172"/>
      <c r="DE67" s="172"/>
      <c r="DF67" s="172"/>
      <c r="DG67" s="172"/>
      <c r="DH67" s="172"/>
      <c r="DI67" s="172"/>
      <c r="DJ67" s="172"/>
      <c r="DK67" s="172"/>
      <c r="DL67" s="172"/>
      <c r="DM67" s="172"/>
      <c r="DN67" s="172"/>
      <c r="DO67" s="172"/>
      <c r="DP67" s="172"/>
      <c r="DQ67" s="172"/>
      <c r="DR67" s="172"/>
      <c r="DS67" s="172"/>
      <c r="DT67" s="172"/>
      <c r="DU67" s="172"/>
      <c r="DV67" s="172"/>
      <c r="DW67" s="172"/>
      <c r="DX67" s="172"/>
      <c r="DY67" s="172"/>
      <c r="DZ67" s="172"/>
      <c r="EA67" s="172"/>
      <c r="EB67" s="172"/>
    </row>
    <row r="68" spans="1:132" ht="15.75" customHeight="1">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72"/>
      <c r="DB68" s="172"/>
      <c r="DC68" s="172"/>
      <c r="DD68" s="172"/>
      <c r="DE68" s="172"/>
      <c r="DF68" s="172"/>
      <c r="DG68" s="172"/>
      <c r="DH68" s="172"/>
      <c r="DI68" s="172"/>
      <c r="DJ68" s="172"/>
      <c r="DK68" s="172"/>
      <c r="DL68" s="172"/>
      <c r="DM68" s="172"/>
      <c r="DN68" s="172"/>
      <c r="DO68" s="172"/>
      <c r="DP68" s="172"/>
      <c r="DQ68" s="172"/>
      <c r="DR68" s="172"/>
      <c r="DS68" s="172"/>
      <c r="DT68" s="172"/>
      <c r="DU68" s="172"/>
      <c r="DV68" s="172"/>
      <c r="DW68" s="172"/>
      <c r="DX68" s="172"/>
      <c r="DY68" s="172"/>
      <c r="DZ68" s="172"/>
      <c r="EA68" s="172"/>
      <c r="EB68" s="172"/>
    </row>
    <row r="69" spans="1:132" ht="15.75"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row>
    <row r="70" spans="1:132" ht="15.75" customHeight="1">
      <c r="A70" s="17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c r="CG70" s="172"/>
      <c r="CH70" s="172"/>
      <c r="CI70" s="172"/>
      <c r="CJ70" s="172"/>
      <c r="CK70" s="172"/>
      <c r="CL70" s="172"/>
      <c r="CM70" s="172"/>
      <c r="CN70" s="172"/>
      <c r="CO70" s="172"/>
      <c r="CP70" s="172"/>
      <c r="CQ70" s="172"/>
      <c r="CR70" s="172"/>
      <c r="CS70" s="172"/>
      <c r="CT70" s="172"/>
      <c r="CU70" s="172"/>
      <c r="CV70" s="172"/>
      <c r="CW70" s="172"/>
      <c r="CX70" s="172"/>
      <c r="CY70" s="172"/>
      <c r="CZ70" s="172"/>
      <c r="DA70" s="172"/>
      <c r="DB70" s="172"/>
      <c r="DC70" s="172"/>
      <c r="DD70" s="172"/>
      <c r="DE70" s="172"/>
      <c r="DF70" s="172"/>
      <c r="DG70" s="172"/>
      <c r="DH70" s="172"/>
      <c r="DI70" s="172"/>
      <c r="DJ70" s="172"/>
      <c r="DK70" s="172"/>
      <c r="DL70" s="172"/>
      <c r="DM70" s="172"/>
      <c r="DN70" s="172"/>
      <c r="DO70" s="172"/>
      <c r="DP70" s="172"/>
      <c r="DQ70" s="172"/>
      <c r="DR70" s="172"/>
      <c r="DS70" s="172"/>
      <c r="DT70" s="172"/>
      <c r="DU70" s="172"/>
      <c r="DV70" s="172"/>
      <c r="DW70" s="172"/>
      <c r="DX70" s="172"/>
      <c r="DY70" s="172"/>
      <c r="DZ70" s="172"/>
      <c r="EA70" s="172"/>
      <c r="EB70" s="172"/>
    </row>
    <row r="71" spans="1:132" ht="15.75" customHeight="1">
      <c r="A71" s="17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c r="CD71" s="172"/>
      <c r="CE71" s="172"/>
      <c r="CF71" s="172"/>
      <c r="CG71" s="172"/>
      <c r="CH71" s="172"/>
      <c r="CI71" s="172"/>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2"/>
      <c r="DF71" s="172"/>
      <c r="DG71" s="172"/>
      <c r="DH71" s="172"/>
      <c r="DI71" s="172"/>
      <c r="DJ71" s="172"/>
      <c r="DK71" s="172"/>
      <c r="DL71" s="172"/>
      <c r="DM71" s="172"/>
      <c r="DN71" s="172"/>
      <c r="DO71" s="172"/>
      <c r="DP71" s="172"/>
      <c r="DQ71" s="172"/>
      <c r="DR71" s="172"/>
      <c r="DS71" s="172"/>
      <c r="DT71" s="172"/>
      <c r="DU71" s="172"/>
      <c r="DV71" s="172"/>
      <c r="DW71" s="172"/>
      <c r="DX71" s="172"/>
      <c r="DY71" s="172"/>
      <c r="DZ71" s="172"/>
      <c r="EA71" s="172"/>
      <c r="EB71" s="172"/>
    </row>
    <row r="72" spans="1:132" ht="15.75" customHeight="1">
      <c r="A72" s="172"/>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2"/>
      <c r="BR72" s="172"/>
      <c r="BS72" s="172"/>
      <c r="BT72" s="172"/>
      <c r="BU72" s="172"/>
      <c r="BV72" s="172"/>
      <c r="BW72" s="172"/>
      <c r="BX72" s="172"/>
      <c r="BY72" s="172"/>
      <c r="BZ72" s="172"/>
      <c r="CA72" s="172"/>
      <c r="CB72" s="172"/>
      <c r="CC72" s="172"/>
      <c r="CD72" s="172"/>
      <c r="CE72" s="172"/>
      <c r="CF72" s="172"/>
      <c r="CG72" s="172"/>
      <c r="CH72" s="172"/>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2"/>
      <c r="DF72" s="172"/>
      <c r="DG72" s="172"/>
      <c r="DH72" s="172"/>
      <c r="DI72" s="172"/>
      <c r="DJ72" s="172"/>
      <c r="DK72" s="172"/>
      <c r="DL72" s="172"/>
      <c r="DM72" s="172"/>
      <c r="DN72" s="172"/>
      <c r="DO72" s="172"/>
      <c r="DP72" s="172"/>
      <c r="DQ72" s="172"/>
      <c r="DR72" s="172"/>
      <c r="DS72" s="172"/>
      <c r="DT72" s="172"/>
      <c r="DU72" s="172"/>
      <c r="DV72" s="172"/>
      <c r="DW72" s="172"/>
      <c r="DX72" s="172"/>
      <c r="DY72" s="172"/>
      <c r="DZ72" s="172"/>
      <c r="EA72" s="172"/>
      <c r="EB72" s="172"/>
    </row>
    <row r="73" spans="1:132" ht="15.75" customHeight="1">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2"/>
      <c r="CD73" s="172"/>
      <c r="CE73" s="172"/>
      <c r="CF73" s="172"/>
      <c r="CG73" s="172"/>
      <c r="CH73" s="172"/>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2"/>
      <c r="DF73" s="172"/>
      <c r="DG73" s="172"/>
      <c r="DH73" s="172"/>
      <c r="DI73" s="172"/>
      <c r="DJ73" s="172"/>
      <c r="DK73" s="172"/>
      <c r="DL73" s="172"/>
      <c r="DM73" s="172"/>
      <c r="DN73" s="172"/>
      <c r="DO73" s="172"/>
      <c r="DP73" s="172"/>
      <c r="DQ73" s="172"/>
      <c r="DR73" s="172"/>
      <c r="DS73" s="172"/>
      <c r="DT73" s="172"/>
      <c r="DU73" s="172"/>
      <c r="DV73" s="172"/>
      <c r="DW73" s="172"/>
      <c r="DX73" s="172"/>
      <c r="DY73" s="172"/>
      <c r="DZ73" s="172"/>
      <c r="EA73" s="172"/>
      <c r="EB73" s="172"/>
    </row>
    <row r="74" spans="1:132" ht="15.75"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c r="CD74" s="172"/>
      <c r="CE74" s="172"/>
      <c r="CF74" s="172"/>
      <c r="CG74" s="172"/>
      <c r="CH74" s="172"/>
      <c r="CI74" s="172"/>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2"/>
      <c r="DF74" s="172"/>
      <c r="DG74" s="172"/>
      <c r="DH74" s="172"/>
      <c r="DI74" s="172"/>
      <c r="DJ74" s="172"/>
      <c r="DK74" s="172"/>
      <c r="DL74" s="172"/>
      <c r="DM74" s="172"/>
      <c r="DN74" s="172"/>
      <c r="DO74" s="172"/>
      <c r="DP74" s="172"/>
      <c r="DQ74" s="172"/>
      <c r="DR74" s="172"/>
      <c r="DS74" s="172"/>
      <c r="DT74" s="172"/>
      <c r="DU74" s="172"/>
      <c r="DV74" s="172"/>
      <c r="DW74" s="172"/>
      <c r="DX74" s="172"/>
      <c r="DY74" s="172"/>
      <c r="DZ74" s="172"/>
      <c r="EA74" s="172"/>
      <c r="EB74" s="172"/>
    </row>
    <row r="75" spans="1:132" ht="15.75"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172"/>
      <c r="DR75" s="172"/>
      <c r="DS75" s="172"/>
      <c r="DT75" s="172"/>
      <c r="DU75" s="172"/>
      <c r="DV75" s="172"/>
      <c r="DW75" s="172"/>
      <c r="DX75" s="172"/>
      <c r="DY75" s="172"/>
      <c r="DZ75" s="172"/>
      <c r="EA75" s="172"/>
      <c r="EB75" s="172"/>
    </row>
    <row r="76" spans="1:132" ht="15.75"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row>
    <row r="77" spans="1:132" ht="15.75"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row>
    <row r="78" spans="1:132" ht="15.75"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2"/>
      <c r="BH78" s="172"/>
      <c r="BI78" s="172"/>
      <c r="BJ78" s="172"/>
      <c r="BK78" s="172"/>
      <c r="BL78" s="172"/>
      <c r="BM78" s="172"/>
      <c r="BN78" s="172"/>
      <c r="BO78" s="172"/>
      <c r="BP78" s="172"/>
      <c r="BQ78" s="172"/>
      <c r="BR78" s="172"/>
      <c r="BS78" s="172"/>
      <c r="BT78" s="172"/>
      <c r="BU78" s="172"/>
      <c r="BV78" s="172"/>
      <c r="BW78" s="172"/>
      <c r="BX78" s="172"/>
      <c r="BY78" s="172"/>
      <c r="BZ78" s="172"/>
      <c r="CA78" s="172"/>
      <c r="CB78" s="172"/>
      <c r="CC78" s="172"/>
      <c r="CD78" s="172"/>
      <c r="CE78" s="172"/>
      <c r="CF78" s="172"/>
      <c r="CG78" s="172"/>
      <c r="CH78" s="172"/>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2"/>
      <c r="DF78" s="172"/>
      <c r="DG78" s="172"/>
      <c r="DH78" s="172"/>
      <c r="DI78" s="172"/>
      <c r="DJ78" s="172"/>
      <c r="DK78" s="172"/>
      <c r="DL78" s="172"/>
      <c r="DM78" s="172"/>
      <c r="DN78" s="172"/>
      <c r="DO78" s="172"/>
      <c r="DP78" s="172"/>
      <c r="DQ78" s="172"/>
      <c r="DR78" s="172"/>
      <c r="DS78" s="172"/>
      <c r="DT78" s="172"/>
      <c r="DU78" s="172"/>
      <c r="DV78" s="172"/>
      <c r="DW78" s="172"/>
      <c r="DX78" s="172"/>
      <c r="DY78" s="172"/>
      <c r="DZ78" s="172"/>
      <c r="EA78" s="172"/>
      <c r="EB78" s="172"/>
    </row>
    <row r="79" spans="1:132" ht="15.75"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row>
    <row r="80" spans="1:132" ht="15.75"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c r="CD80" s="172"/>
      <c r="CE80" s="172"/>
      <c r="CF80" s="172"/>
      <c r="CG80" s="172"/>
      <c r="CH80" s="172"/>
      <c r="CI80" s="172"/>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2"/>
      <c r="DF80" s="172"/>
      <c r="DG80" s="172"/>
      <c r="DH80" s="172"/>
      <c r="DI80" s="172"/>
      <c r="DJ80" s="172"/>
      <c r="DK80" s="172"/>
      <c r="DL80" s="172"/>
      <c r="DM80" s="172"/>
      <c r="DN80" s="172"/>
      <c r="DO80" s="172"/>
      <c r="DP80" s="172"/>
      <c r="DQ80" s="172"/>
      <c r="DR80" s="172"/>
      <c r="DS80" s="172"/>
      <c r="DT80" s="172"/>
      <c r="DU80" s="172"/>
      <c r="DV80" s="172"/>
      <c r="DW80" s="172"/>
      <c r="DX80" s="172"/>
      <c r="DY80" s="172"/>
      <c r="DZ80" s="172"/>
      <c r="EA80" s="172"/>
      <c r="EB80" s="172"/>
    </row>
    <row r="81" spans="1:132" ht="15.75"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c r="CF81" s="172"/>
      <c r="CG81" s="172"/>
      <c r="CH81" s="172"/>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2"/>
      <c r="DF81" s="172"/>
      <c r="DG81" s="172"/>
      <c r="DH81" s="172"/>
      <c r="DI81" s="172"/>
      <c r="DJ81" s="172"/>
      <c r="DK81" s="172"/>
      <c r="DL81" s="172"/>
      <c r="DM81" s="172"/>
      <c r="DN81" s="172"/>
      <c r="DO81" s="172"/>
      <c r="DP81" s="172"/>
      <c r="DQ81" s="172"/>
      <c r="DR81" s="172"/>
      <c r="DS81" s="172"/>
      <c r="DT81" s="172"/>
      <c r="DU81" s="172"/>
      <c r="DV81" s="172"/>
      <c r="DW81" s="172"/>
      <c r="DX81" s="172"/>
      <c r="DY81" s="172"/>
      <c r="DZ81" s="172"/>
      <c r="EA81" s="172"/>
      <c r="EB81" s="172"/>
    </row>
    <row r="82" spans="1:132" ht="15.75"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c r="CG82" s="172"/>
      <c r="CH82" s="172"/>
      <c r="CI82" s="172"/>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2"/>
      <c r="DF82" s="172"/>
      <c r="DG82" s="172"/>
      <c r="DH82" s="172"/>
      <c r="DI82" s="172"/>
      <c r="DJ82" s="172"/>
      <c r="DK82" s="172"/>
      <c r="DL82" s="172"/>
      <c r="DM82" s="172"/>
      <c r="DN82" s="172"/>
      <c r="DO82" s="172"/>
      <c r="DP82" s="172"/>
      <c r="DQ82" s="172"/>
      <c r="DR82" s="172"/>
      <c r="DS82" s="172"/>
      <c r="DT82" s="172"/>
      <c r="DU82" s="172"/>
      <c r="DV82" s="172"/>
      <c r="DW82" s="172"/>
      <c r="DX82" s="172"/>
      <c r="DY82" s="172"/>
      <c r="DZ82" s="172"/>
      <c r="EA82" s="172"/>
      <c r="EB82" s="172"/>
    </row>
    <row r="83" spans="1:132" ht="15.75"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c r="CD83" s="172"/>
      <c r="CE83" s="172"/>
      <c r="CF83" s="172"/>
      <c r="CG83" s="172"/>
      <c r="CH83" s="172"/>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2"/>
      <c r="DF83" s="172"/>
      <c r="DG83" s="172"/>
      <c r="DH83" s="172"/>
      <c r="DI83" s="172"/>
      <c r="DJ83" s="172"/>
      <c r="DK83" s="172"/>
      <c r="DL83" s="172"/>
      <c r="DM83" s="172"/>
      <c r="DN83" s="172"/>
      <c r="DO83" s="172"/>
      <c r="DP83" s="172"/>
      <c r="DQ83" s="172"/>
      <c r="DR83" s="172"/>
      <c r="DS83" s="172"/>
      <c r="DT83" s="172"/>
      <c r="DU83" s="172"/>
      <c r="DV83" s="172"/>
      <c r="DW83" s="172"/>
      <c r="DX83" s="172"/>
      <c r="DY83" s="172"/>
      <c r="DZ83" s="172"/>
      <c r="EA83" s="172"/>
      <c r="EB83" s="172"/>
    </row>
    <row r="84" spans="1:132" ht="15.75"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2"/>
      <c r="BR84" s="172"/>
      <c r="BS84" s="172"/>
      <c r="BT84" s="172"/>
      <c r="BU84" s="172"/>
      <c r="BV84" s="172"/>
      <c r="BW84" s="172"/>
      <c r="BX84" s="172"/>
      <c r="BY84" s="172"/>
      <c r="BZ84" s="172"/>
      <c r="CA84" s="172"/>
      <c r="CB84" s="172"/>
      <c r="CC84" s="172"/>
      <c r="CD84" s="172"/>
      <c r="CE84" s="172"/>
      <c r="CF84" s="172"/>
      <c r="CG84" s="172"/>
      <c r="CH84" s="172"/>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2"/>
      <c r="DF84" s="172"/>
      <c r="DG84" s="172"/>
      <c r="DH84" s="172"/>
      <c r="DI84" s="172"/>
      <c r="DJ84" s="172"/>
      <c r="DK84" s="172"/>
      <c r="DL84" s="172"/>
      <c r="DM84" s="172"/>
      <c r="DN84" s="172"/>
      <c r="DO84" s="172"/>
      <c r="DP84" s="172"/>
      <c r="DQ84" s="172"/>
      <c r="DR84" s="172"/>
      <c r="DS84" s="172"/>
      <c r="DT84" s="172"/>
      <c r="DU84" s="172"/>
      <c r="DV84" s="172"/>
      <c r="DW84" s="172"/>
      <c r="DX84" s="172"/>
      <c r="DY84" s="172"/>
      <c r="DZ84" s="172"/>
      <c r="EA84" s="172"/>
      <c r="EB84" s="172"/>
    </row>
    <row r="85" spans="1:132" ht="15.75"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2"/>
      <c r="BX85" s="172"/>
      <c r="BY85" s="172"/>
      <c r="BZ85" s="172"/>
      <c r="CA85" s="172"/>
      <c r="CB85" s="172"/>
      <c r="CC85" s="172"/>
      <c r="CD85" s="172"/>
      <c r="CE85" s="172"/>
      <c r="CF85" s="172"/>
      <c r="CG85" s="172"/>
      <c r="CH85" s="172"/>
      <c r="CI85" s="172"/>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2"/>
      <c r="DF85" s="172"/>
      <c r="DG85" s="172"/>
      <c r="DH85" s="172"/>
      <c r="DI85" s="172"/>
      <c r="DJ85" s="172"/>
      <c r="DK85" s="172"/>
      <c r="DL85" s="172"/>
      <c r="DM85" s="172"/>
      <c r="DN85" s="172"/>
      <c r="DO85" s="172"/>
      <c r="DP85" s="172"/>
      <c r="DQ85" s="172"/>
      <c r="DR85" s="172"/>
      <c r="DS85" s="172"/>
      <c r="DT85" s="172"/>
      <c r="DU85" s="172"/>
      <c r="DV85" s="172"/>
      <c r="DW85" s="172"/>
      <c r="DX85" s="172"/>
      <c r="DY85" s="172"/>
      <c r="DZ85" s="172"/>
      <c r="EA85" s="172"/>
      <c r="EB85" s="172"/>
    </row>
    <row r="86" spans="1:132" ht="15.75"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c r="CG86" s="172"/>
      <c r="CH86" s="172"/>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2"/>
      <c r="DF86" s="172"/>
      <c r="DG86" s="172"/>
      <c r="DH86" s="172"/>
      <c r="DI86" s="172"/>
      <c r="DJ86" s="172"/>
      <c r="DK86" s="172"/>
      <c r="DL86" s="172"/>
      <c r="DM86" s="172"/>
      <c r="DN86" s="172"/>
      <c r="DO86" s="172"/>
      <c r="DP86" s="172"/>
      <c r="DQ86" s="172"/>
      <c r="DR86" s="172"/>
      <c r="DS86" s="172"/>
      <c r="DT86" s="172"/>
      <c r="DU86" s="172"/>
      <c r="DV86" s="172"/>
      <c r="DW86" s="172"/>
      <c r="DX86" s="172"/>
      <c r="DY86" s="172"/>
      <c r="DZ86" s="172"/>
      <c r="EA86" s="172"/>
      <c r="EB86" s="172"/>
    </row>
    <row r="87" spans="1:132" ht="15.75"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c r="CG87" s="172"/>
      <c r="CH87" s="172"/>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2"/>
      <c r="DF87" s="172"/>
      <c r="DG87" s="172"/>
      <c r="DH87" s="172"/>
      <c r="DI87" s="172"/>
      <c r="DJ87" s="172"/>
      <c r="DK87" s="172"/>
      <c r="DL87" s="172"/>
      <c r="DM87" s="172"/>
      <c r="DN87" s="172"/>
      <c r="DO87" s="172"/>
      <c r="DP87" s="172"/>
      <c r="DQ87" s="172"/>
      <c r="DR87" s="172"/>
      <c r="DS87" s="172"/>
      <c r="DT87" s="172"/>
      <c r="DU87" s="172"/>
      <c r="DV87" s="172"/>
      <c r="DW87" s="172"/>
      <c r="DX87" s="172"/>
      <c r="DY87" s="172"/>
      <c r="DZ87" s="172"/>
      <c r="EA87" s="172"/>
      <c r="EB87" s="172"/>
    </row>
    <row r="88" spans="1:132" ht="15.75"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c r="CD88" s="172"/>
      <c r="CE88" s="172"/>
      <c r="CF88" s="172"/>
      <c r="CG88" s="172"/>
      <c r="CH88" s="172"/>
      <c r="CI88" s="172"/>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72"/>
      <c r="DF88" s="172"/>
      <c r="DG88" s="172"/>
      <c r="DH88" s="172"/>
      <c r="DI88" s="172"/>
      <c r="DJ88" s="172"/>
      <c r="DK88" s="172"/>
      <c r="DL88" s="172"/>
      <c r="DM88" s="172"/>
      <c r="DN88" s="172"/>
      <c r="DO88" s="172"/>
      <c r="DP88" s="172"/>
      <c r="DQ88" s="172"/>
      <c r="DR88" s="172"/>
      <c r="DS88" s="172"/>
      <c r="DT88" s="172"/>
      <c r="DU88" s="172"/>
      <c r="DV88" s="172"/>
      <c r="DW88" s="172"/>
      <c r="DX88" s="172"/>
      <c r="DY88" s="172"/>
      <c r="DZ88" s="172"/>
      <c r="EA88" s="172"/>
      <c r="EB88" s="172"/>
    </row>
    <row r="89" spans="1:132" ht="15.75"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c r="CG89" s="172"/>
      <c r="CH89" s="172"/>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row>
    <row r="90" spans="1:132" ht="15.75"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c r="CD90" s="172"/>
      <c r="CE90" s="172"/>
      <c r="CF90" s="172"/>
      <c r="CG90" s="172"/>
      <c r="CH90" s="172"/>
      <c r="CI90" s="172"/>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row>
    <row r="91" spans="1:132" ht="15.7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c r="BR91" s="172"/>
      <c r="BS91" s="172"/>
      <c r="BT91" s="172"/>
      <c r="BU91" s="172"/>
      <c r="BV91" s="172"/>
      <c r="BW91" s="172"/>
      <c r="BX91" s="172"/>
      <c r="BY91" s="172"/>
      <c r="BZ91" s="172"/>
      <c r="CA91" s="172"/>
      <c r="CB91" s="172"/>
      <c r="CC91" s="172"/>
      <c r="CD91" s="172"/>
      <c r="CE91" s="172"/>
      <c r="CF91" s="172"/>
      <c r="CG91" s="172"/>
      <c r="CH91" s="172"/>
      <c r="CI91" s="172"/>
      <c r="CJ91" s="172"/>
      <c r="CK91" s="172"/>
      <c r="CL91" s="172"/>
      <c r="CM91" s="172"/>
      <c r="CN91" s="172"/>
      <c r="CO91" s="172"/>
      <c r="CP91" s="172"/>
      <c r="CQ91" s="172"/>
      <c r="CR91" s="172"/>
      <c r="CS91" s="172"/>
      <c r="CT91" s="172"/>
      <c r="CU91" s="172"/>
      <c r="CV91" s="172"/>
      <c r="CW91" s="172"/>
      <c r="CX91" s="172"/>
      <c r="CY91" s="172"/>
      <c r="CZ91" s="172"/>
      <c r="DA91" s="172"/>
      <c r="DB91" s="172"/>
      <c r="DC91" s="172"/>
      <c r="DD91" s="172"/>
      <c r="DE91" s="172"/>
      <c r="DF91" s="172"/>
      <c r="DG91" s="172"/>
      <c r="DH91" s="172"/>
      <c r="DI91" s="172"/>
      <c r="DJ91" s="172"/>
      <c r="DK91" s="172"/>
      <c r="DL91" s="172"/>
      <c r="DM91" s="172"/>
      <c r="DN91" s="172"/>
      <c r="DO91" s="172"/>
      <c r="DP91" s="172"/>
      <c r="DQ91" s="172"/>
      <c r="DR91" s="172"/>
      <c r="DS91" s="172"/>
      <c r="DT91" s="172"/>
      <c r="DU91" s="172"/>
      <c r="DV91" s="172"/>
      <c r="DW91" s="172"/>
      <c r="DX91" s="172"/>
      <c r="DY91" s="172"/>
      <c r="DZ91" s="172"/>
      <c r="EA91" s="172"/>
      <c r="EB91" s="172"/>
    </row>
    <row r="92" spans="1:132" ht="15.7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2"/>
      <c r="BR92" s="172"/>
      <c r="BS92" s="172"/>
      <c r="BT92" s="172"/>
      <c r="BU92" s="172"/>
      <c r="BV92" s="172"/>
      <c r="BW92" s="172"/>
      <c r="BX92" s="172"/>
      <c r="BY92" s="172"/>
      <c r="BZ92" s="172"/>
      <c r="CA92" s="172"/>
      <c r="CB92" s="172"/>
      <c r="CC92" s="172"/>
      <c r="CD92" s="172"/>
      <c r="CE92" s="172"/>
      <c r="CF92" s="172"/>
      <c r="CG92" s="172"/>
      <c r="CH92" s="172"/>
      <c r="CI92" s="172"/>
      <c r="CJ92" s="172"/>
      <c r="CK92" s="172"/>
      <c r="CL92" s="172"/>
      <c r="CM92" s="172"/>
      <c r="CN92" s="172"/>
      <c r="CO92" s="172"/>
      <c r="CP92" s="172"/>
      <c r="CQ92" s="172"/>
      <c r="CR92" s="172"/>
      <c r="CS92" s="172"/>
      <c r="CT92" s="172"/>
      <c r="CU92" s="172"/>
      <c r="CV92" s="172"/>
      <c r="CW92" s="172"/>
      <c r="CX92" s="172"/>
      <c r="CY92" s="172"/>
      <c r="CZ92" s="172"/>
      <c r="DA92" s="172"/>
      <c r="DB92" s="172"/>
      <c r="DC92" s="172"/>
      <c r="DD92" s="172"/>
      <c r="DE92" s="172"/>
      <c r="DF92" s="172"/>
      <c r="DG92" s="172"/>
      <c r="DH92" s="172"/>
      <c r="DI92" s="172"/>
      <c r="DJ92" s="172"/>
      <c r="DK92" s="172"/>
      <c r="DL92" s="172"/>
      <c r="DM92" s="172"/>
      <c r="DN92" s="172"/>
      <c r="DO92" s="172"/>
      <c r="DP92" s="172"/>
      <c r="DQ92" s="172"/>
      <c r="DR92" s="172"/>
      <c r="DS92" s="172"/>
      <c r="DT92" s="172"/>
      <c r="DU92" s="172"/>
      <c r="DV92" s="172"/>
      <c r="DW92" s="172"/>
      <c r="DX92" s="172"/>
      <c r="DY92" s="172"/>
      <c r="DZ92" s="172"/>
      <c r="EA92" s="172"/>
      <c r="EB92" s="172"/>
    </row>
    <row r="93" spans="1:132" ht="15.75"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72"/>
      <c r="BY93" s="172"/>
      <c r="BZ93" s="172"/>
      <c r="CA93" s="172"/>
      <c r="CB93" s="172"/>
      <c r="CC93" s="172"/>
      <c r="CD93" s="172"/>
      <c r="CE93" s="172"/>
      <c r="CF93" s="172"/>
      <c r="CG93" s="172"/>
      <c r="CH93" s="172"/>
      <c r="CI93" s="172"/>
      <c r="CJ93" s="172"/>
      <c r="CK93" s="172"/>
      <c r="CL93" s="172"/>
      <c r="CM93" s="172"/>
      <c r="CN93" s="172"/>
      <c r="CO93" s="172"/>
      <c r="CP93" s="172"/>
      <c r="CQ93" s="172"/>
      <c r="CR93" s="172"/>
      <c r="CS93" s="172"/>
      <c r="CT93" s="172"/>
      <c r="CU93" s="172"/>
      <c r="CV93" s="172"/>
      <c r="CW93" s="172"/>
      <c r="CX93" s="172"/>
      <c r="CY93" s="172"/>
      <c r="CZ93" s="172"/>
      <c r="DA93" s="172"/>
      <c r="DB93" s="172"/>
      <c r="DC93" s="172"/>
      <c r="DD93" s="172"/>
      <c r="DE93" s="172"/>
      <c r="DF93" s="172"/>
      <c r="DG93" s="172"/>
      <c r="DH93" s="172"/>
      <c r="DI93" s="172"/>
      <c r="DJ93" s="172"/>
      <c r="DK93" s="172"/>
      <c r="DL93" s="172"/>
      <c r="DM93" s="172"/>
      <c r="DN93" s="172"/>
      <c r="DO93" s="172"/>
      <c r="DP93" s="172"/>
      <c r="DQ93" s="172"/>
      <c r="DR93" s="172"/>
      <c r="DS93" s="172"/>
      <c r="DT93" s="172"/>
      <c r="DU93" s="172"/>
      <c r="DV93" s="172"/>
      <c r="DW93" s="172"/>
      <c r="DX93" s="172"/>
      <c r="DY93" s="172"/>
      <c r="DZ93" s="172"/>
      <c r="EA93" s="172"/>
      <c r="EB93" s="172"/>
    </row>
    <row r="94" spans="1:132" ht="15.75"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72"/>
      <c r="BA94" s="172"/>
      <c r="BB94" s="172"/>
      <c r="BC94" s="172"/>
      <c r="BD94" s="172"/>
      <c r="BE94" s="172"/>
      <c r="BF94" s="172"/>
      <c r="BG94" s="172"/>
      <c r="BH94" s="172"/>
      <c r="BI94" s="172"/>
      <c r="BJ94" s="172"/>
      <c r="BK94" s="172"/>
      <c r="BL94" s="172"/>
      <c r="BM94" s="172"/>
      <c r="BN94" s="172"/>
      <c r="BO94" s="172"/>
      <c r="BP94" s="172"/>
      <c r="BQ94" s="172"/>
      <c r="BR94" s="172"/>
      <c r="BS94" s="172"/>
      <c r="BT94" s="172"/>
      <c r="BU94" s="172"/>
      <c r="BV94" s="172"/>
      <c r="BW94" s="172"/>
      <c r="BX94" s="172"/>
      <c r="BY94" s="172"/>
      <c r="BZ94" s="172"/>
      <c r="CA94" s="172"/>
      <c r="CB94" s="172"/>
      <c r="CC94" s="172"/>
      <c r="CD94" s="172"/>
      <c r="CE94" s="172"/>
      <c r="CF94" s="172"/>
      <c r="CG94" s="172"/>
      <c r="CH94" s="172"/>
      <c r="CI94" s="172"/>
      <c r="CJ94" s="172"/>
      <c r="CK94" s="172"/>
      <c r="CL94" s="172"/>
      <c r="CM94" s="172"/>
      <c r="CN94" s="172"/>
      <c r="CO94" s="172"/>
      <c r="CP94" s="172"/>
      <c r="CQ94" s="172"/>
      <c r="CR94" s="172"/>
      <c r="CS94" s="172"/>
      <c r="CT94" s="172"/>
      <c r="CU94" s="172"/>
      <c r="CV94" s="172"/>
      <c r="CW94" s="172"/>
      <c r="CX94" s="172"/>
      <c r="CY94" s="172"/>
      <c r="CZ94" s="172"/>
      <c r="DA94" s="172"/>
      <c r="DB94" s="172"/>
      <c r="DC94" s="172"/>
      <c r="DD94" s="172"/>
      <c r="DE94" s="172"/>
      <c r="DF94" s="172"/>
      <c r="DG94" s="172"/>
      <c r="DH94" s="172"/>
      <c r="DI94" s="172"/>
      <c r="DJ94" s="172"/>
      <c r="DK94" s="172"/>
      <c r="DL94" s="172"/>
      <c r="DM94" s="172"/>
      <c r="DN94" s="172"/>
      <c r="DO94" s="172"/>
      <c r="DP94" s="172"/>
      <c r="DQ94" s="172"/>
      <c r="DR94" s="172"/>
      <c r="DS94" s="172"/>
      <c r="DT94" s="172"/>
      <c r="DU94" s="172"/>
      <c r="DV94" s="172"/>
      <c r="DW94" s="172"/>
      <c r="DX94" s="172"/>
      <c r="DY94" s="172"/>
      <c r="DZ94" s="172"/>
      <c r="EA94" s="172"/>
      <c r="EB94" s="172"/>
    </row>
    <row r="95" spans="1:132" ht="15.75" customHeight="1">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2"/>
      <c r="BR95" s="172"/>
      <c r="BS95" s="172"/>
      <c r="BT95" s="172"/>
      <c r="BU95" s="172"/>
      <c r="BV95" s="172"/>
      <c r="BW95" s="172"/>
      <c r="BX95" s="172"/>
      <c r="BY95" s="172"/>
      <c r="BZ95" s="172"/>
      <c r="CA95" s="172"/>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row>
    <row r="96" spans="1:132" ht="15.75" customHeight="1">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2"/>
      <c r="BR96" s="172"/>
      <c r="BS96" s="172"/>
      <c r="BT96" s="172"/>
      <c r="BU96" s="172"/>
      <c r="BV96" s="172"/>
      <c r="BW96" s="172"/>
      <c r="BX96" s="172"/>
      <c r="BY96" s="172"/>
      <c r="BZ96" s="172"/>
      <c r="CA96" s="172"/>
      <c r="CB96" s="172"/>
      <c r="CC96" s="172"/>
      <c r="CD96" s="172"/>
      <c r="CE96" s="172"/>
      <c r="CF96" s="172"/>
      <c r="CG96" s="172"/>
      <c r="CH96" s="172"/>
      <c r="CI96" s="172"/>
      <c r="CJ96" s="172"/>
      <c r="CK96" s="172"/>
      <c r="CL96" s="172"/>
      <c r="CM96" s="172"/>
      <c r="CN96" s="172"/>
      <c r="CO96" s="172"/>
      <c r="CP96" s="172"/>
      <c r="CQ96" s="172"/>
      <c r="CR96" s="172"/>
      <c r="CS96" s="172"/>
      <c r="CT96" s="172"/>
      <c r="CU96" s="172"/>
      <c r="CV96" s="172"/>
      <c r="CW96" s="172"/>
      <c r="CX96" s="172"/>
      <c r="CY96" s="172"/>
      <c r="CZ96" s="172"/>
      <c r="DA96" s="172"/>
      <c r="DB96" s="172"/>
      <c r="DC96" s="172"/>
      <c r="DD96" s="172"/>
      <c r="DE96" s="172"/>
      <c r="DF96" s="172"/>
      <c r="DG96" s="172"/>
      <c r="DH96" s="172"/>
      <c r="DI96" s="172"/>
      <c r="DJ96" s="172"/>
      <c r="DK96" s="172"/>
      <c r="DL96" s="172"/>
      <c r="DM96" s="172"/>
      <c r="DN96" s="172"/>
      <c r="DO96" s="172"/>
      <c r="DP96" s="172"/>
      <c r="DQ96" s="172"/>
      <c r="DR96" s="172"/>
      <c r="DS96" s="172"/>
      <c r="DT96" s="172"/>
      <c r="DU96" s="172"/>
      <c r="DV96" s="172"/>
      <c r="DW96" s="172"/>
      <c r="DX96" s="172"/>
      <c r="DY96" s="172"/>
      <c r="DZ96" s="172"/>
      <c r="EA96" s="172"/>
      <c r="EB96" s="172"/>
    </row>
    <row r="97" spans="1:132" ht="15.75" customHeight="1">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172"/>
      <c r="BU97" s="172"/>
      <c r="BV97" s="172"/>
      <c r="BW97" s="172"/>
      <c r="BX97" s="172"/>
      <c r="BY97" s="172"/>
      <c r="BZ97" s="172"/>
      <c r="CA97" s="172"/>
      <c r="CB97" s="172"/>
      <c r="CC97" s="172"/>
      <c r="CD97" s="172"/>
      <c r="CE97" s="172"/>
      <c r="CF97" s="172"/>
      <c r="CG97" s="172"/>
      <c r="CH97" s="172"/>
      <c r="CI97" s="172"/>
      <c r="CJ97" s="172"/>
      <c r="CK97" s="172"/>
      <c r="CL97" s="172"/>
      <c r="CM97" s="172"/>
      <c r="CN97" s="172"/>
      <c r="CO97" s="172"/>
      <c r="CP97" s="172"/>
      <c r="CQ97" s="172"/>
      <c r="CR97" s="172"/>
      <c r="CS97" s="172"/>
      <c r="CT97" s="172"/>
      <c r="CU97" s="172"/>
      <c r="CV97" s="172"/>
      <c r="CW97" s="172"/>
      <c r="CX97" s="172"/>
      <c r="CY97" s="172"/>
      <c r="CZ97" s="172"/>
      <c r="DA97" s="172"/>
      <c r="DB97" s="172"/>
      <c r="DC97" s="172"/>
      <c r="DD97" s="172"/>
      <c r="DE97" s="172"/>
      <c r="DF97" s="172"/>
      <c r="DG97" s="172"/>
      <c r="DH97" s="172"/>
      <c r="DI97" s="172"/>
      <c r="DJ97" s="172"/>
      <c r="DK97" s="172"/>
      <c r="DL97" s="172"/>
      <c r="DM97" s="172"/>
      <c r="DN97" s="172"/>
      <c r="DO97" s="172"/>
      <c r="DP97" s="172"/>
      <c r="DQ97" s="172"/>
      <c r="DR97" s="172"/>
      <c r="DS97" s="172"/>
      <c r="DT97" s="172"/>
      <c r="DU97" s="172"/>
      <c r="DV97" s="172"/>
      <c r="DW97" s="172"/>
      <c r="DX97" s="172"/>
      <c r="DY97" s="172"/>
      <c r="DZ97" s="172"/>
      <c r="EA97" s="172"/>
      <c r="EB97" s="172"/>
    </row>
    <row r="98" spans="1:132" ht="15.75" customHeight="1">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2"/>
      <c r="BR98" s="172"/>
      <c r="BS98" s="172"/>
      <c r="BT98" s="172"/>
      <c r="BU98" s="172"/>
      <c r="BV98" s="172"/>
      <c r="BW98" s="172"/>
      <c r="BX98" s="172"/>
      <c r="BY98" s="172"/>
      <c r="BZ98" s="172"/>
      <c r="CA98" s="172"/>
      <c r="CB98" s="172"/>
      <c r="CC98" s="172"/>
      <c r="CD98" s="172"/>
      <c r="CE98" s="172"/>
      <c r="CF98" s="172"/>
      <c r="CG98" s="172"/>
      <c r="CH98" s="172"/>
      <c r="CI98" s="172"/>
      <c r="CJ98" s="172"/>
      <c r="CK98" s="172"/>
      <c r="CL98" s="172"/>
      <c r="CM98" s="172"/>
      <c r="CN98" s="172"/>
      <c r="CO98" s="172"/>
      <c r="CP98" s="172"/>
      <c r="CQ98" s="172"/>
      <c r="CR98" s="172"/>
      <c r="CS98" s="172"/>
      <c r="CT98" s="172"/>
      <c r="CU98" s="172"/>
      <c r="CV98" s="172"/>
      <c r="CW98" s="172"/>
      <c r="CX98" s="172"/>
      <c r="CY98" s="172"/>
      <c r="CZ98" s="172"/>
      <c r="DA98" s="172"/>
      <c r="DB98" s="172"/>
      <c r="DC98" s="172"/>
      <c r="DD98" s="172"/>
      <c r="DE98" s="172"/>
      <c r="DF98" s="172"/>
      <c r="DG98" s="172"/>
      <c r="DH98" s="172"/>
      <c r="DI98" s="172"/>
      <c r="DJ98" s="172"/>
      <c r="DK98" s="172"/>
      <c r="DL98" s="172"/>
      <c r="DM98" s="172"/>
      <c r="DN98" s="172"/>
      <c r="DO98" s="172"/>
      <c r="DP98" s="172"/>
      <c r="DQ98" s="172"/>
      <c r="DR98" s="172"/>
      <c r="DS98" s="172"/>
      <c r="DT98" s="172"/>
      <c r="DU98" s="172"/>
      <c r="DV98" s="172"/>
      <c r="DW98" s="172"/>
      <c r="DX98" s="172"/>
      <c r="DY98" s="172"/>
      <c r="DZ98" s="172"/>
      <c r="EA98" s="172"/>
      <c r="EB98" s="172"/>
    </row>
    <row r="99" spans="1:132" ht="15.75" customHeight="1">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c r="BI99" s="172"/>
      <c r="BJ99" s="172"/>
      <c r="BK99" s="172"/>
      <c r="BL99" s="172"/>
      <c r="BM99" s="172"/>
      <c r="BN99" s="172"/>
      <c r="BO99" s="172"/>
      <c r="BP99" s="172"/>
      <c r="BQ99" s="172"/>
      <c r="BR99" s="172"/>
      <c r="BS99" s="172"/>
      <c r="BT99" s="172"/>
      <c r="BU99" s="172"/>
      <c r="BV99" s="172"/>
      <c r="BW99" s="172"/>
      <c r="BX99" s="172"/>
      <c r="BY99" s="172"/>
      <c r="BZ99" s="172"/>
      <c r="CA99" s="172"/>
      <c r="CB99" s="172"/>
      <c r="CC99" s="172"/>
      <c r="CD99" s="172"/>
      <c r="CE99" s="172"/>
      <c r="CF99" s="172"/>
      <c r="CG99" s="172"/>
      <c r="CH99" s="172"/>
      <c r="CI99" s="172"/>
      <c r="CJ99" s="172"/>
      <c r="CK99" s="172"/>
      <c r="CL99" s="172"/>
      <c r="CM99" s="172"/>
      <c r="CN99" s="172"/>
      <c r="CO99" s="172"/>
      <c r="CP99" s="172"/>
      <c r="CQ99" s="172"/>
      <c r="CR99" s="172"/>
      <c r="CS99" s="172"/>
      <c r="CT99" s="172"/>
      <c r="CU99" s="172"/>
      <c r="CV99" s="172"/>
      <c r="CW99" s="172"/>
      <c r="CX99" s="172"/>
      <c r="CY99" s="172"/>
      <c r="CZ99" s="172"/>
      <c r="DA99" s="172"/>
      <c r="DB99" s="172"/>
      <c r="DC99" s="172"/>
      <c r="DD99" s="172"/>
      <c r="DE99" s="172"/>
      <c r="DF99" s="172"/>
      <c r="DG99" s="172"/>
      <c r="DH99" s="172"/>
      <c r="DI99" s="172"/>
      <c r="DJ99" s="172"/>
      <c r="DK99" s="172"/>
      <c r="DL99" s="172"/>
      <c r="DM99" s="172"/>
      <c r="DN99" s="172"/>
      <c r="DO99" s="172"/>
      <c r="DP99" s="172"/>
      <c r="DQ99" s="172"/>
      <c r="DR99" s="172"/>
      <c r="DS99" s="172"/>
      <c r="DT99" s="172"/>
      <c r="DU99" s="172"/>
      <c r="DV99" s="172"/>
      <c r="DW99" s="172"/>
      <c r="DX99" s="172"/>
      <c r="DY99" s="172"/>
      <c r="DZ99" s="172"/>
      <c r="EA99" s="172"/>
      <c r="EB99" s="172"/>
    </row>
    <row r="100" spans="1:132" ht="15.75" customHeight="1">
      <c r="A100" s="172"/>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172"/>
      <c r="BU100" s="172"/>
      <c r="BV100" s="172"/>
      <c r="BW100" s="172"/>
      <c r="BX100" s="172"/>
      <c r="BY100" s="172"/>
      <c r="BZ100" s="172"/>
      <c r="CA100" s="172"/>
      <c r="CB100" s="172"/>
      <c r="CC100" s="172"/>
      <c r="CD100" s="172"/>
      <c r="CE100" s="172"/>
      <c r="CF100" s="172"/>
      <c r="CG100" s="172"/>
      <c r="CH100" s="172"/>
      <c r="CI100" s="172"/>
      <c r="CJ100" s="172"/>
      <c r="CK100" s="172"/>
      <c r="CL100" s="172"/>
      <c r="CM100" s="172"/>
      <c r="CN100" s="172"/>
      <c r="CO100" s="172"/>
      <c r="CP100" s="172"/>
      <c r="CQ100" s="172"/>
      <c r="CR100" s="172"/>
      <c r="CS100" s="172"/>
      <c r="CT100" s="172"/>
      <c r="CU100" s="172"/>
      <c r="CV100" s="172"/>
      <c r="CW100" s="172"/>
      <c r="CX100" s="172"/>
      <c r="CY100" s="172"/>
      <c r="CZ100" s="172"/>
      <c r="DA100" s="172"/>
      <c r="DB100" s="172"/>
      <c r="DC100" s="172"/>
      <c r="DD100" s="172"/>
      <c r="DE100" s="172"/>
      <c r="DF100" s="172"/>
      <c r="DG100" s="172"/>
      <c r="DH100" s="172"/>
      <c r="DI100" s="172"/>
      <c r="DJ100" s="172"/>
      <c r="DK100" s="172"/>
      <c r="DL100" s="172"/>
      <c r="DM100" s="172"/>
      <c r="DN100" s="172"/>
      <c r="DO100" s="172"/>
      <c r="DP100" s="172"/>
      <c r="DQ100" s="172"/>
      <c r="DR100" s="172"/>
      <c r="DS100" s="172"/>
      <c r="DT100" s="172"/>
      <c r="DU100" s="172"/>
      <c r="DV100" s="172"/>
      <c r="DW100" s="172"/>
      <c r="DX100" s="172"/>
      <c r="DY100" s="172"/>
      <c r="DZ100" s="172"/>
      <c r="EA100" s="172"/>
      <c r="EB100" s="172"/>
    </row>
    <row r="101" spans="1:132" ht="15.75" customHeight="1">
      <c r="A101" s="172"/>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2"/>
      <c r="BU101" s="172"/>
      <c r="BV101" s="172"/>
      <c r="BW101" s="172"/>
      <c r="BX101" s="172"/>
      <c r="BY101" s="172"/>
      <c r="BZ101" s="172"/>
      <c r="CA101" s="172"/>
      <c r="CB101" s="172"/>
      <c r="CC101" s="172"/>
      <c r="CD101" s="172"/>
      <c r="CE101" s="172"/>
      <c r="CF101" s="172"/>
      <c r="CG101" s="172"/>
      <c r="CH101" s="172"/>
      <c r="CI101" s="172"/>
      <c r="CJ101" s="172"/>
      <c r="CK101" s="172"/>
      <c r="CL101" s="172"/>
      <c r="CM101" s="172"/>
      <c r="CN101" s="172"/>
      <c r="CO101" s="172"/>
      <c r="CP101" s="172"/>
      <c r="CQ101" s="172"/>
      <c r="CR101" s="172"/>
      <c r="CS101" s="172"/>
      <c r="CT101" s="172"/>
      <c r="CU101" s="172"/>
      <c r="CV101" s="172"/>
      <c r="CW101" s="172"/>
      <c r="CX101" s="172"/>
      <c r="CY101" s="172"/>
      <c r="CZ101" s="172"/>
      <c r="DA101" s="172"/>
      <c r="DB101" s="172"/>
      <c r="DC101" s="172"/>
      <c r="DD101" s="172"/>
      <c r="DE101" s="172"/>
      <c r="DF101" s="172"/>
      <c r="DG101" s="172"/>
      <c r="DH101" s="172"/>
      <c r="DI101" s="172"/>
      <c r="DJ101" s="172"/>
      <c r="DK101" s="172"/>
      <c r="DL101" s="172"/>
      <c r="DM101" s="172"/>
      <c r="DN101" s="172"/>
      <c r="DO101" s="172"/>
      <c r="DP101" s="172"/>
      <c r="DQ101" s="172"/>
      <c r="DR101" s="172"/>
      <c r="DS101" s="172"/>
      <c r="DT101" s="172"/>
      <c r="DU101" s="172"/>
      <c r="DV101" s="172"/>
      <c r="DW101" s="172"/>
      <c r="DX101" s="172"/>
      <c r="DY101" s="172"/>
      <c r="DZ101" s="172"/>
      <c r="EA101" s="172"/>
      <c r="EB101" s="172"/>
    </row>
    <row r="102" spans="1:132" ht="15.75" customHeight="1">
      <c r="A102" s="172"/>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2"/>
      <c r="BR102" s="172"/>
      <c r="BS102" s="172"/>
      <c r="BT102" s="172"/>
      <c r="BU102" s="172"/>
      <c r="BV102" s="172"/>
      <c r="BW102" s="172"/>
      <c r="BX102" s="172"/>
      <c r="BY102" s="172"/>
      <c r="BZ102" s="172"/>
      <c r="CA102" s="172"/>
      <c r="CB102" s="172"/>
      <c r="CC102" s="172"/>
      <c r="CD102" s="172"/>
      <c r="CE102" s="172"/>
      <c r="CF102" s="172"/>
      <c r="CG102" s="172"/>
      <c r="CH102" s="172"/>
      <c r="CI102" s="172"/>
      <c r="CJ102" s="172"/>
      <c r="CK102" s="172"/>
      <c r="CL102" s="172"/>
      <c r="CM102" s="172"/>
      <c r="CN102" s="172"/>
      <c r="CO102" s="172"/>
      <c r="CP102" s="172"/>
      <c r="CQ102" s="172"/>
      <c r="CR102" s="172"/>
      <c r="CS102" s="172"/>
      <c r="CT102" s="172"/>
      <c r="CU102" s="172"/>
      <c r="CV102" s="172"/>
      <c r="CW102" s="172"/>
      <c r="CX102" s="172"/>
      <c r="CY102" s="172"/>
      <c r="CZ102" s="172"/>
      <c r="DA102" s="172"/>
      <c r="DB102" s="172"/>
      <c r="DC102" s="172"/>
      <c r="DD102" s="172"/>
      <c r="DE102" s="172"/>
      <c r="DF102" s="172"/>
      <c r="DG102" s="172"/>
      <c r="DH102" s="172"/>
      <c r="DI102" s="172"/>
      <c r="DJ102" s="172"/>
      <c r="DK102" s="172"/>
      <c r="DL102" s="172"/>
      <c r="DM102" s="172"/>
      <c r="DN102" s="172"/>
      <c r="DO102" s="172"/>
      <c r="DP102" s="172"/>
      <c r="DQ102" s="172"/>
      <c r="DR102" s="172"/>
      <c r="DS102" s="172"/>
      <c r="DT102" s="172"/>
      <c r="DU102" s="172"/>
      <c r="DV102" s="172"/>
      <c r="DW102" s="172"/>
      <c r="DX102" s="172"/>
      <c r="DY102" s="172"/>
      <c r="DZ102" s="172"/>
      <c r="EA102" s="172"/>
      <c r="EB102" s="172"/>
    </row>
    <row r="103" spans="1:132" ht="15.75" customHeight="1">
      <c r="A103" s="172"/>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c r="BX103" s="172"/>
      <c r="BY103" s="172"/>
      <c r="BZ103" s="172"/>
      <c r="CA103" s="172"/>
      <c r="CB103" s="172"/>
      <c r="CC103" s="172"/>
      <c r="CD103" s="172"/>
      <c r="CE103" s="172"/>
      <c r="CF103" s="172"/>
      <c r="CG103" s="172"/>
      <c r="CH103" s="172"/>
      <c r="CI103" s="172"/>
      <c r="CJ103" s="172"/>
      <c r="CK103" s="172"/>
      <c r="CL103" s="172"/>
      <c r="CM103" s="172"/>
      <c r="CN103" s="172"/>
      <c r="CO103" s="172"/>
      <c r="CP103" s="172"/>
      <c r="CQ103" s="172"/>
      <c r="CR103" s="172"/>
      <c r="CS103" s="172"/>
      <c r="CT103" s="172"/>
      <c r="CU103" s="172"/>
      <c r="CV103" s="172"/>
      <c r="CW103" s="172"/>
      <c r="CX103" s="172"/>
      <c r="CY103" s="172"/>
      <c r="CZ103" s="172"/>
      <c r="DA103" s="172"/>
      <c r="DB103" s="172"/>
      <c r="DC103" s="172"/>
      <c r="DD103" s="172"/>
      <c r="DE103" s="172"/>
      <c r="DF103" s="172"/>
      <c r="DG103" s="172"/>
      <c r="DH103" s="172"/>
      <c r="DI103" s="172"/>
      <c r="DJ103" s="172"/>
      <c r="DK103" s="172"/>
      <c r="DL103" s="172"/>
      <c r="DM103" s="172"/>
      <c r="DN103" s="172"/>
      <c r="DO103" s="172"/>
      <c r="DP103" s="172"/>
      <c r="DQ103" s="172"/>
      <c r="DR103" s="172"/>
      <c r="DS103" s="172"/>
      <c r="DT103" s="172"/>
      <c r="DU103" s="172"/>
      <c r="DV103" s="172"/>
      <c r="DW103" s="172"/>
      <c r="DX103" s="172"/>
      <c r="DY103" s="172"/>
      <c r="DZ103" s="172"/>
      <c r="EA103" s="172"/>
      <c r="EB103" s="172"/>
    </row>
    <row r="104" spans="1:132" ht="15.75" customHeight="1">
      <c r="A104" s="172"/>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c r="BX104" s="172"/>
      <c r="BY104" s="172"/>
      <c r="BZ104" s="172"/>
      <c r="CA104" s="172"/>
      <c r="CB104" s="172"/>
      <c r="CC104" s="172"/>
      <c r="CD104" s="172"/>
      <c r="CE104" s="172"/>
      <c r="CF104" s="172"/>
      <c r="CG104" s="172"/>
      <c r="CH104" s="172"/>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2"/>
      <c r="DF104" s="172"/>
      <c r="DG104" s="172"/>
      <c r="DH104" s="172"/>
      <c r="DI104" s="172"/>
      <c r="DJ104" s="172"/>
      <c r="DK104" s="172"/>
      <c r="DL104" s="172"/>
      <c r="DM104" s="172"/>
      <c r="DN104" s="172"/>
      <c r="DO104" s="172"/>
      <c r="DP104" s="172"/>
      <c r="DQ104" s="172"/>
      <c r="DR104" s="172"/>
      <c r="DS104" s="172"/>
      <c r="DT104" s="172"/>
      <c r="DU104" s="172"/>
      <c r="DV104" s="172"/>
      <c r="DW104" s="172"/>
      <c r="DX104" s="172"/>
      <c r="DY104" s="172"/>
      <c r="DZ104" s="172"/>
      <c r="EA104" s="172"/>
      <c r="EB104" s="172"/>
    </row>
    <row r="105" spans="1:132" ht="15.75" customHeight="1">
      <c r="A105" s="172"/>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2"/>
      <c r="BM105" s="172"/>
      <c r="BN105" s="172"/>
      <c r="BO105" s="172"/>
      <c r="BP105" s="172"/>
      <c r="BQ105" s="172"/>
      <c r="BR105" s="172"/>
      <c r="BS105" s="172"/>
      <c r="BT105" s="172"/>
      <c r="BU105" s="172"/>
      <c r="BV105" s="172"/>
      <c r="BW105" s="172"/>
      <c r="BX105" s="172"/>
      <c r="BY105" s="172"/>
      <c r="BZ105" s="172"/>
      <c r="CA105" s="172"/>
      <c r="CB105" s="172"/>
      <c r="CC105" s="172"/>
      <c r="CD105" s="172"/>
      <c r="CE105" s="172"/>
      <c r="CF105" s="172"/>
      <c r="CG105" s="172"/>
      <c r="CH105" s="172"/>
      <c r="CI105" s="172"/>
      <c r="CJ105" s="172"/>
      <c r="CK105" s="172"/>
      <c r="CL105" s="172"/>
      <c r="CM105" s="172"/>
      <c r="CN105" s="172"/>
      <c r="CO105" s="172"/>
      <c r="CP105" s="172"/>
      <c r="CQ105" s="172"/>
      <c r="CR105" s="172"/>
      <c r="CS105" s="172"/>
      <c r="CT105" s="172"/>
      <c r="CU105" s="172"/>
      <c r="CV105" s="172"/>
      <c r="CW105" s="172"/>
      <c r="CX105" s="172"/>
      <c r="CY105" s="172"/>
      <c r="CZ105" s="172"/>
      <c r="DA105" s="172"/>
      <c r="DB105" s="172"/>
      <c r="DC105" s="172"/>
      <c r="DD105" s="172"/>
      <c r="DE105" s="172"/>
      <c r="DF105" s="172"/>
      <c r="DG105" s="172"/>
      <c r="DH105" s="172"/>
      <c r="DI105" s="172"/>
      <c r="DJ105" s="172"/>
      <c r="DK105" s="172"/>
      <c r="DL105" s="172"/>
      <c r="DM105" s="172"/>
      <c r="DN105" s="172"/>
      <c r="DO105" s="172"/>
      <c r="DP105" s="172"/>
      <c r="DQ105" s="172"/>
      <c r="DR105" s="172"/>
      <c r="DS105" s="172"/>
      <c r="DT105" s="172"/>
      <c r="DU105" s="172"/>
      <c r="DV105" s="172"/>
      <c r="DW105" s="172"/>
      <c r="DX105" s="172"/>
      <c r="DY105" s="172"/>
      <c r="DZ105" s="172"/>
      <c r="EA105" s="172"/>
      <c r="EB105" s="172"/>
    </row>
    <row r="106" spans="1:132" ht="15.75" customHeight="1">
      <c r="A106" s="172"/>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c r="CD106" s="172"/>
      <c r="CE106" s="172"/>
      <c r="CF106" s="172"/>
      <c r="CG106" s="172"/>
      <c r="CH106" s="172"/>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2"/>
      <c r="DF106" s="172"/>
      <c r="DG106" s="172"/>
      <c r="DH106" s="172"/>
      <c r="DI106" s="172"/>
      <c r="DJ106" s="172"/>
      <c r="DK106" s="172"/>
      <c r="DL106" s="172"/>
      <c r="DM106" s="172"/>
      <c r="DN106" s="172"/>
      <c r="DO106" s="172"/>
      <c r="DP106" s="172"/>
      <c r="DQ106" s="172"/>
      <c r="DR106" s="172"/>
      <c r="DS106" s="172"/>
      <c r="DT106" s="172"/>
      <c r="DU106" s="172"/>
      <c r="DV106" s="172"/>
      <c r="DW106" s="172"/>
      <c r="DX106" s="172"/>
      <c r="DY106" s="172"/>
      <c r="DZ106" s="172"/>
      <c r="EA106" s="172"/>
      <c r="EB106" s="172"/>
    </row>
    <row r="107" spans="1:132" ht="15.75" customHeight="1">
      <c r="A107" s="172"/>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c r="BI107" s="172"/>
      <c r="BJ107" s="172"/>
      <c r="BK107" s="172"/>
      <c r="BL107" s="172"/>
      <c r="BM107" s="172"/>
      <c r="BN107" s="172"/>
      <c r="BO107" s="172"/>
      <c r="BP107" s="172"/>
      <c r="BQ107" s="172"/>
      <c r="BR107" s="172"/>
      <c r="BS107" s="172"/>
      <c r="BT107" s="172"/>
      <c r="BU107" s="172"/>
      <c r="BV107" s="172"/>
      <c r="BW107" s="172"/>
      <c r="BX107" s="172"/>
      <c r="BY107" s="172"/>
      <c r="BZ107" s="172"/>
      <c r="CA107" s="172"/>
      <c r="CB107" s="172"/>
      <c r="CC107" s="172"/>
      <c r="CD107" s="172"/>
      <c r="CE107" s="172"/>
      <c r="CF107" s="172"/>
      <c r="CG107" s="172"/>
      <c r="CH107" s="172"/>
      <c r="CI107" s="172"/>
      <c r="CJ107" s="172"/>
      <c r="CK107" s="172"/>
      <c r="CL107" s="172"/>
      <c r="CM107" s="172"/>
      <c r="CN107" s="172"/>
      <c r="CO107" s="172"/>
      <c r="CP107" s="172"/>
      <c r="CQ107" s="172"/>
      <c r="CR107" s="172"/>
      <c r="CS107" s="172"/>
      <c r="CT107" s="172"/>
      <c r="CU107" s="172"/>
      <c r="CV107" s="172"/>
      <c r="CW107" s="172"/>
      <c r="CX107" s="172"/>
      <c r="CY107" s="172"/>
      <c r="CZ107" s="172"/>
      <c r="DA107" s="172"/>
      <c r="DB107" s="172"/>
      <c r="DC107" s="172"/>
      <c r="DD107" s="172"/>
      <c r="DE107" s="172"/>
      <c r="DF107" s="172"/>
      <c r="DG107" s="172"/>
      <c r="DH107" s="172"/>
      <c r="DI107" s="172"/>
      <c r="DJ107" s="172"/>
      <c r="DK107" s="172"/>
      <c r="DL107" s="172"/>
      <c r="DM107" s="172"/>
      <c r="DN107" s="172"/>
      <c r="DO107" s="172"/>
      <c r="DP107" s="172"/>
      <c r="DQ107" s="172"/>
      <c r="DR107" s="172"/>
      <c r="DS107" s="172"/>
      <c r="DT107" s="172"/>
      <c r="DU107" s="172"/>
      <c r="DV107" s="172"/>
      <c r="DW107" s="172"/>
      <c r="DX107" s="172"/>
      <c r="DY107" s="172"/>
      <c r="DZ107" s="172"/>
      <c r="EA107" s="172"/>
      <c r="EB107" s="172"/>
    </row>
    <row r="108" spans="1:132" ht="15.75" customHeight="1">
      <c r="A108" s="172"/>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c r="BX108" s="172"/>
      <c r="BY108" s="172"/>
      <c r="BZ108" s="172"/>
      <c r="CA108" s="172"/>
      <c r="CB108" s="172"/>
      <c r="CC108" s="172"/>
      <c r="CD108" s="172"/>
      <c r="CE108" s="172"/>
      <c r="CF108" s="172"/>
      <c r="CG108" s="172"/>
      <c r="CH108" s="172"/>
      <c r="CI108" s="172"/>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2"/>
      <c r="DF108" s="172"/>
      <c r="DG108" s="172"/>
      <c r="DH108" s="172"/>
      <c r="DI108" s="172"/>
      <c r="DJ108" s="172"/>
      <c r="DK108" s="172"/>
      <c r="DL108" s="172"/>
      <c r="DM108" s="172"/>
      <c r="DN108" s="172"/>
      <c r="DO108" s="172"/>
      <c r="DP108" s="172"/>
      <c r="DQ108" s="172"/>
      <c r="DR108" s="172"/>
      <c r="DS108" s="172"/>
      <c r="DT108" s="172"/>
      <c r="DU108" s="172"/>
      <c r="DV108" s="172"/>
      <c r="DW108" s="172"/>
      <c r="DX108" s="172"/>
      <c r="DY108" s="172"/>
      <c r="DZ108" s="172"/>
      <c r="EA108" s="172"/>
      <c r="EB108" s="172"/>
    </row>
    <row r="109" spans="1:132" ht="15.75" customHeight="1">
      <c r="A109" s="172"/>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c r="BI109" s="172"/>
      <c r="BJ109" s="172"/>
      <c r="BK109" s="172"/>
      <c r="BL109" s="172"/>
      <c r="BM109" s="172"/>
      <c r="BN109" s="172"/>
      <c r="BO109" s="172"/>
      <c r="BP109" s="172"/>
      <c r="BQ109" s="172"/>
      <c r="BR109" s="172"/>
      <c r="BS109" s="172"/>
      <c r="BT109" s="172"/>
      <c r="BU109" s="172"/>
      <c r="BV109" s="172"/>
      <c r="BW109" s="172"/>
      <c r="BX109" s="172"/>
      <c r="BY109" s="172"/>
      <c r="BZ109" s="172"/>
      <c r="CA109" s="172"/>
      <c r="CB109" s="172"/>
      <c r="CC109" s="172"/>
      <c r="CD109" s="172"/>
      <c r="CE109" s="172"/>
      <c r="CF109" s="172"/>
      <c r="CG109" s="172"/>
      <c r="CH109" s="172"/>
      <c r="CI109" s="172"/>
      <c r="CJ109" s="172"/>
      <c r="CK109" s="172"/>
      <c r="CL109" s="172"/>
      <c r="CM109" s="172"/>
      <c r="CN109" s="172"/>
      <c r="CO109" s="172"/>
      <c r="CP109" s="172"/>
      <c r="CQ109" s="172"/>
      <c r="CR109" s="172"/>
      <c r="CS109" s="172"/>
      <c r="CT109" s="172"/>
      <c r="CU109" s="172"/>
      <c r="CV109" s="172"/>
      <c r="CW109" s="172"/>
      <c r="CX109" s="172"/>
      <c r="CY109" s="172"/>
      <c r="CZ109" s="172"/>
      <c r="DA109" s="172"/>
      <c r="DB109" s="172"/>
      <c r="DC109" s="172"/>
      <c r="DD109" s="172"/>
      <c r="DE109" s="172"/>
      <c r="DF109" s="172"/>
      <c r="DG109" s="172"/>
      <c r="DH109" s="172"/>
      <c r="DI109" s="172"/>
      <c r="DJ109" s="172"/>
      <c r="DK109" s="172"/>
      <c r="DL109" s="172"/>
      <c r="DM109" s="172"/>
      <c r="DN109" s="172"/>
      <c r="DO109" s="172"/>
      <c r="DP109" s="172"/>
      <c r="DQ109" s="172"/>
      <c r="DR109" s="172"/>
      <c r="DS109" s="172"/>
      <c r="DT109" s="172"/>
      <c r="DU109" s="172"/>
      <c r="DV109" s="172"/>
      <c r="DW109" s="172"/>
      <c r="DX109" s="172"/>
      <c r="DY109" s="172"/>
      <c r="DZ109" s="172"/>
      <c r="EA109" s="172"/>
      <c r="EB109" s="172"/>
    </row>
    <row r="110" spans="1:132" ht="15.75" customHeight="1">
      <c r="A110" s="172"/>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c r="BI110" s="172"/>
      <c r="BJ110" s="172"/>
      <c r="BK110" s="172"/>
      <c r="BL110" s="172"/>
      <c r="BM110" s="172"/>
      <c r="BN110" s="172"/>
      <c r="BO110" s="172"/>
      <c r="BP110" s="172"/>
      <c r="BQ110" s="172"/>
      <c r="BR110" s="172"/>
      <c r="BS110" s="172"/>
      <c r="BT110" s="172"/>
      <c r="BU110" s="172"/>
      <c r="BV110" s="172"/>
      <c r="BW110" s="172"/>
      <c r="BX110" s="172"/>
      <c r="BY110" s="172"/>
      <c r="BZ110" s="172"/>
      <c r="CA110" s="172"/>
      <c r="CB110" s="172"/>
      <c r="CC110" s="172"/>
      <c r="CD110" s="172"/>
      <c r="CE110" s="172"/>
      <c r="CF110" s="172"/>
      <c r="CG110" s="172"/>
      <c r="CH110" s="172"/>
      <c r="CI110" s="172"/>
      <c r="CJ110" s="172"/>
      <c r="CK110" s="172"/>
      <c r="CL110" s="172"/>
      <c r="CM110" s="172"/>
      <c r="CN110" s="172"/>
      <c r="CO110" s="172"/>
      <c r="CP110" s="172"/>
      <c r="CQ110" s="172"/>
      <c r="CR110" s="172"/>
      <c r="CS110" s="172"/>
      <c r="CT110" s="172"/>
      <c r="CU110" s="172"/>
      <c r="CV110" s="172"/>
      <c r="CW110" s="172"/>
      <c r="CX110" s="172"/>
      <c r="CY110" s="172"/>
      <c r="CZ110" s="172"/>
      <c r="DA110" s="172"/>
      <c r="DB110" s="172"/>
      <c r="DC110" s="172"/>
      <c r="DD110" s="172"/>
      <c r="DE110" s="172"/>
      <c r="DF110" s="172"/>
      <c r="DG110" s="172"/>
      <c r="DH110" s="172"/>
      <c r="DI110" s="172"/>
      <c r="DJ110" s="172"/>
      <c r="DK110" s="172"/>
      <c r="DL110" s="172"/>
      <c r="DM110" s="172"/>
      <c r="DN110" s="172"/>
      <c r="DO110" s="172"/>
      <c r="DP110" s="172"/>
      <c r="DQ110" s="172"/>
      <c r="DR110" s="172"/>
      <c r="DS110" s="172"/>
      <c r="DT110" s="172"/>
      <c r="DU110" s="172"/>
      <c r="DV110" s="172"/>
      <c r="DW110" s="172"/>
      <c r="DX110" s="172"/>
      <c r="DY110" s="172"/>
      <c r="DZ110" s="172"/>
      <c r="EA110" s="172"/>
      <c r="EB110" s="172"/>
    </row>
    <row r="111" spans="1:132" ht="15.75" customHeight="1">
      <c r="A111" s="172"/>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2"/>
      <c r="BR111" s="172"/>
      <c r="BS111" s="172"/>
      <c r="BT111" s="172"/>
      <c r="BU111" s="172"/>
      <c r="BV111" s="172"/>
      <c r="BW111" s="172"/>
      <c r="BX111" s="172"/>
      <c r="BY111" s="172"/>
      <c r="BZ111" s="172"/>
      <c r="CA111" s="172"/>
      <c r="CB111" s="172"/>
      <c r="CC111" s="172"/>
      <c r="CD111" s="172"/>
      <c r="CE111" s="172"/>
      <c r="CF111" s="172"/>
      <c r="CG111" s="172"/>
      <c r="CH111" s="172"/>
      <c r="CI111" s="172"/>
      <c r="CJ111" s="172"/>
      <c r="CK111" s="172"/>
      <c r="CL111" s="172"/>
      <c r="CM111" s="172"/>
      <c r="CN111" s="172"/>
      <c r="CO111" s="172"/>
      <c r="CP111" s="172"/>
      <c r="CQ111" s="172"/>
      <c r="CR111" s="172"/>
      <c r="CS111" s="172"/>
      <c r="CT111" s="172"/>
      <c r="CU111" s="172"/>
      <c r="CV111" s="172"/>
      <c r="CW111" s="172"/>
      <c r="CX111" s="172"/>
      <c r="CY111" s="172"/>
      <c r="CZ111" s="172"/>
      <c r="DA111" s="172"/>
      <c r="DB111" s="172"/>
      <c r="DC111" s="172"/>
      <c r="DD111" s="172"/>
      <c r="DE111" s="172"/>
      <c r="DF111" s="172"/>
      <c r="DG111" s="172"/>
      <c r="DH111" s="172"/>
      <c r="DI111" s="172"/>
      <c r="DJ111" s="172"/>
      <c r="DK111" s="172"/>
      <c r="DL111" s="172"/>
      <c r="DM111" s="172"/>
      <c r="DN111" s="172"/>
      <c r="DO111" s="172"/>
      <c r="DP111" s="172"/>
      <c r="DQ111" s="172"/>
      <c r="DR111" s="172"/>
      <c r="DS111" s="172"/>
      <c r="DT111" s="172"/>
      <c r="DU111" s="172"/>
      <c r="DV111" s="172"/>
      <c r="DW111" s="172"/>
      <c r="DX111" s="172"/>
      <c r="DY111" s="172"/>
      <c r="DZ111" s="172"/>
      <c r="EA111" s="172"/>
      <c r="EB111" s="172"/>
    </row>
    <row r="112" spans="1:132" ht="15.75" customHeight="1">
      <c r="A112" s="172"/>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2"/>
      <c r="BR112" s="172"/>
      <c r="BS112" s="172"/>
      <c r="BT112" s="172"/>
      <c r="BU112" s="172"/>
      <c r="BV112" s="172"/>
      <c r="BW112" s="172"/>
      <c r="BX112" s="172"/>
      <c r="BY112" s="172"/>
      <c r="BZ112" s="172"/>
      <c r="CA112" s="172"/>
      <c r="CB112" s="172"/>
      <c r="CC112" s="172"/>
      <c r="CD112" s="172"/>
      <c r="CE112" s="172"/>
      <c r="CF112" s="172"/>
      <c r="CG112" s="172"/>
      <c r="CH112" s="172"/>
      <c r="CI112" s="172"/>
      <c r="CJ112" s="172"/>
      <c r="CK112" s="172"/>
      <c r="CL112" s="172"/>
      <c r="CM112" s="172"/>
      <c r="CN112" s="172"/>
      <c r="CO112" s="172"/>
      <c r="CP112" s="172"/>
      <c r="CQ112" s="172"/>
      <c r="CR112" s="172"/>
      <c r="CS112" s="172"/>
      <c r="CT112" s="172"/>
      <c r="CU112" s="172"/>
      <c r="CV112" s="172"/>
      <c r="CW112" s="172"/>
      <c r="CX112" s="172"/>
      <c r="CY112" s="172"/>
      <c r="CZ112" s="172"/>
      <c r="DA112" s="172"/>
      <c r="DB112" s="172"/>
      <c r="DC112" s="172"/>
      <c r="DD112" s="172"/>
      <c r="DE112" s="172"/>
      <c r="DF112" s="172"/>
      <c r="DG112" s="172"/>
      <c r="DH112" s="172"/>
      <c r="DI112" s="172"/>
      <c r="DJ112" s="172"/>
      <c r="DK112" s="172"/>
      <c r="DL112" s="172"/>
      <c r="DM112" s="172"/>
      <c r="DN112" s="172"/>
      <c r="DO112" s="172"/>
      <c r="DP112" s="172"/>
      <c r="DQ112" s="172"/>
      <c r="DR112" s="172"/>
      <c r="DS112" s="172"/>
      <c r="DT112" s="172"/>
      <c r="DU112" s="172"/>
      <c r="DV112" s="172"/>
      <c r="DW112" s="172"/>
      <c r="DX112" s="172"/>
      <c r="DY112" s="172"/>
      <c r="DZ112" s="172"/>
      <c r="EA112" s="172"/>
      <c r="EB112" s="172"/>
    </row>
    <row r="113" spans="1:132" ht="15.75" customHeight="1">
      <c r="A113" s="172"/>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c r="CD113" s="172"/>
      <c r="CE113" s="172"/>
      <c r="CF113" s="172"/>
      <c r="CG113" s="172"/>
      <c r="CH113" s="172"/>
      <c r="CI113" s="172"/>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2"/>
      <c r="DF113" s="172"/>
      <c r="DG113" s="172"/>
      <c r="DH113" s="172"/>
      <c r="DI113" s="172"/>
      <c r="DJ113" s="172"/>
      <c r="DK113" s="172"/>
      <c r="DL113" s="172"/>
      <c r="DM113" s="172"/>
      <c r="DN113" s="172"/>
      <c r="DO113" s="172"/>
      <c r="DP113" s="172"/>
      <c r="DQ113" s="172"/>
      <c r="DR113" s="172"/>
      <c r="DS113" s="172"/>
      <c r="DT113" s="172"/>
      <c r="DU113" s="172"/>
      <c r="DV113" s="172"/>
      <c r="DW113" s="172"/>
      <c r="DX113" s="172"/>
      <c r="DY113" s="172"/>
      <c r="DZ113" s="172"/>
      <c r="EA113" s="172"/>
      <c r="EB113" s="172"/>
    </row>
    <row r="114" spans="1:132" ht="15.75" customHeight="1">
      <c r="A114" s="172"/>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2"/>
      <c r="BR114" s="172"/>
      <c r="BS114" s="172"/>
      <c r="BT114" s="172"/>
      <c r="BU114" s="172"/>
      <c r="BV114" s="172"/>
      <c r="BW114" s="172"/>
      <c r="BX114" s="172"/>
      <c r="BY114" s="172"/>
      <c r="BZ114" s="172"/>
      <c r="CA114" s="172"/>
      <c r="CB114" s="172"/>
      <c r="CC114" s="172"/>
      <c r="CD114" s="172"/>
      <c r="CE114" s="172"/>
      <c r="CF114" s="172"/>
      <c r="CG114" s="172"/>
      <c r="CH114" s="172"/>
      <c r="CI114" s="172"/>
      <c r="CJ114" s="172"/>
      <c r="CK114" s="172"/>
      <c r="CL114" s="172"/>
      <c r="CM114" s="172"/>
      <c r="CN114" s="172"/>
      <c r="CO114" s="172"/>
      <c r="CP114" s="172"/>
      <c r="CQ114" s="172"/>
      <c r="CR114" s="172"/>
      <c r="CS114" s="172"/>
      <c r="CT114" s="172"/>
      <c r="CU114" s="172"/>
      <c r="CV114" s="172"/>
      <c r="CW114" s="172"/>
      <c r="CX114" s="172"/>
      <c r="CY114" s="172"/>
      <c r="CZ114" s="172"/>
      <c r="DA114" s="172"/>
      <c r="DB114" s="172"/>
      <c r="DC114" s="172"/>
      <c r="DD114" s="172"/>
      <c r="DE114" s="172"/>
      <c r="DF114" s="172"/>
      <c r="DG114" s="172"/>
      <c r="DH114" s="172"/>
      <c r="DI114" s="172"/>
      <c r="DJ114" s="172"/>
      <c r="DK114" s="172"/>
      <c r="DL114" s="172"/>
      <c r="DM114" s="172"/>
      <c r="DN114" s="172"/>
      <c r="DO114" s="172"/>
      <c r="DP114" s="172"/>
      <c r="DQ114" s="172"/>
      <c r="DR114" s="172"/>
      <c r="DS114" s="172"/>
      <c r="DT114" s="172"/>
      <c r="DU114" s="172"/>
      <c r="DV114" s="172"/>
      <c r="DW114" s="172"/>
      <c r="DX114" s="172"/>
      <c r="DY114" s="172"/>
      <c r="DZ114" s="172"/>
      <c r="EA114" s="172"/>
      <c r="EB114" s="172"/>
    </row>
    <row r="115" spans="1:132" ht="15.75" customHeight="1">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2"/>
      <c r="BR115" s="172"/>
      <c r="BS115" s="172"/>
      <c r="BT115" s="172"/>
      <c r="BU115" s="172"/>
      <c r="BV115" s="172"/>
      <c r="BW115" s="172"/>
      <c r="BX115" s="172"/>
      <c r="BY115" s="172"/>
      <c r="BZ115" s="172"/>
      <c r="CA115" s="172"/>
      <c r="CB115" s="172"/>
      <c r="CC115" s="172"/>
      <c r="CD115" s="172"/>
      <c r="CE115" s="172"/>
      <c r="CF115" s="172"/>
      <c r="CG115" s="172"/>
      <c r="CH115" s="172"/>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2"/>
      <c r="DF115" s="172"/>
      <c r="DG115" s="172"/>
      <c r="DH115" s="172"/>
      <c r="DI115" s="172"/>
      <c r="DJ115" s="172"/>
      <c r="DK115" s="172"/>
      <c r="DL115" s="172"/>
      <c r="DM115" s="172"/>
      <c r="DN115" s="172"/>
      <c r="DO115" s="172"/>
      <c r="DP115" s="172"/>
      <c r="DQ115" s="172"/>
      <c r="DR115" s="172"/>
      <c r="DS115" s="172"/>
      <c r="DT115" s="172"/>
      <c r="DU115" s="172"/>
      <c r="DV115" s="172"/>
      <c r="DW115" s="172"/>
      <c r="DX115" s="172"/>
      <c r="DY115" s="172"/>
      <c r="DZ115" s="172"/>
      <c r="EA115" s="172"/>
      <c r="EB115" s="172"/>
    </row>
    <row r="116" spans="1:132" ht="15.75" customHeight="1">
      <c r="A116" s="172"/>
      <c r="B116" s="172"/>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c r="BI116" s="172"/>
      <c r="BJ116" s="172"/>
      <c r="BK116" s="172"/>
      <c r="BL116" s="172"/>
      <c r="BM116" s="172"/>
      <c r="BN116" s="172"/>
      <c r="BO116" s="172"/>
      <c r="BP116" s="172"/>
      <c r="BQ116" s="172"/>
      <c r="BR116" s="172"/>
      <c r="BS116" s="172"/>
      <c r="BT116" s="172"/>
      <c r="BU116" s="172"/>
      <c r="BV116" s="172"/>
      <c r="BW116" s="172"/>
      <c r="BX116" s="172"/>
      <c r="BY116" s="172"/>
      <c r="BZ116" s="172"/>
      <c r="CA116" s="172"/>
      <c r="CB116" s="172"/>
      <c r="CC116" s="172"/>
      <c r="CD116" s="172"/>
      <c r="CE116" s="172"/>
      <c r="CF116" s="172"/>
      <c r="CG116" s="172"/>
      <c r="CH116" s="172"/>
      <c r="CI116" s="172"/>
      <c r="CJ116" s="172"/>
      <c r="CK116" s="172"/>
      <c r="CL116" s="172"/>
      <c r="CM116" s="172"/>
      <c r="CN116" s="172"/>
      <c r="CO116" s="172"/>
      <c r="CP116" s="172"/>
      <c r="CQ116" s="172"/>
      <c r="CR116" s="172"/>
      <c r="CS116" s="172"/>
      <c r="CT116" s="172"/>
      <c r="CU116" s="172"/>
      <c r="CV116" s="172"/>
      <c r="CW116" s="172"/>
      <c r="CX116" s="172"/>
      <c r="CY116" s="172"/>
      <c r="CZ116" s="172"/>
      <c r="DA116" s="172"/>
      <c r="DB116" s="172"/>
      <c r="DC116" s="172"/>
      <c r="DD116" s="172"/>
      <c r="DE116" s="172"/>
      <c r="DF116" s="172"/>
      <c r="DG116" s="172"/>
      <c r="DH116" s="172"/>
      <c r="DI116" s="172"/>
      <c r="DJ116" s="172"/>
      <c r="DK116" s="172"/>
      <c r="DL116" s="172"/>
      <c r="DM116" s="172"/>
      <c r="DN116" s="172"/>
      <c r="DO116" s="172"/>
      <c r="DP116" s="172"/>
      <c r="DQ116" s="172"/>
      <c r="DR116" s="172"/>
      <c r="DS116" s="172"/>
      <c r="DT116" s="172"/>
      <c r="DU116" s="172"/>
      <c r="DV116" s="172"/>
      <c r="DW116" s="172"/>
      <c r="DX116" s="172"/>
      <c r="DY116" s="172"/>
      <c r="DZ116" s="172"/>
      <c r="EA116" s="172"/>
      <c r="EB116" s="172"/>
    </row>
    <row r="117" spans="1:132" ht="15.75" customHeight="1">
      <c r="A117" s="172"/>
      <c r="B117" s="172"/>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c r="BX117" s="172"/>
      <c r="BY117" s="172"/>
      <c r="BZ117" s="172"/>
      <c r="CA117" s="172"/>
      <c r="CB117" s="172"/>
      <c r="CC117" s="172"/>
      <c r="CD117" s="172"/>
      <c r="CE117" s="172"/>
      <c r="CF117" s="172"/>
      <c r="CG117" s="172"/>
      <c r="CH117" s="172"/>
      <c r="CI117" s="172"/>
      <c r="CJ117" s="172"/>
      <c r="CK117" s="172"/>
      <c r="CL117" s="172"/>
      <c r="CM117" s="172"/>
      <c r="CN117" s="172"/>
      <c r="CO117" s="172"/>
      <c r="CP117" s="172"/>
      <c r="CQ117" s="172"/>
      <c r="CR117" s="172"/>
      <c r="CS117" s="172"/>
      <c r="CT117" s="172"/>
      <c r="CU117" s="172"/>
      <c r="CV117" s="172"/>
      <c r="CW117" s="172"/>
      <c r="CX117" s="172"/>
      <c r="CY117" s="172"/>
      <c r="CZ117" s="172"/>
      <c r="DA117" s="172"/>
      <c r="DB117" s="172"/>
      <c r="DC117" s="172"/>
      <c r="DD117" s="172"/>
      <c r="DE117" s="172"/>
      <c r="DF117" s="172"/>
      <c r="DG117" s="172"/>
      <c r="DH117" s="172"/>
      <c r="DI117" s="172"/>
      <c r="DJ117" s="172"/>
      <c r="DK117" s="172"/>
      <c r="DL117" s="172"/>
      <c r="DM117" s="172"/>
      <c r="DN117" s="172"/>
      <c r="DO117" s="172"/>
      <c r="DP117" s="172"/>
      <c r="DQ117" s="172"/>
      <c r="DR117" s="172"/>
      <c r="DS117" s="172"/>
      <c r="DT117" s="172"/>
      <c r="DU117" s="172"/>
      <c r="DV117" s="172"/>
      <c r="DW117" s="172"/>
      <c r="DX117" s="172"/>
      <c r="DY117" s="172"/>
      <c r="DZ117" s="172"/>
      <c r="EA117" s="172"/>
      <c r="EB117" s="172"/>
    </row>
    <row r="118" spans="1:132" ht="15.75" customHeight="1">
      <c r="A118" s="172"/>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2"/>
      <c r="BR118" s="172"/>
      <c r="BS118" s="172"/>
      <c r="BT118" s="172"/>
      <c r="BU118" s="172"/>
      <c r="BV118" s="172"/>
      <c r="BW118" s="172"/>
      <c r="BX118" s="172"/>
      <c r="BY118" s="172"/>
      <c r="BZ118" s="172"/>
      <c r="CA118" s="172"/>
      <c r="CB118" s="172"/>
      <c r="CC118" s="172"/>
      <c r="CD118" s="172"/>
      <c r="CE118" s="172"/>
      <c r="CF118" s="172"/>
      <c r="CG118" s="172"/>
      <c r="CH118" s="172"/>
      <c r="CI118" s="172"/>
      <c r="CJ118" s="172"/>
      <c r="CK118" s="172"/>
      <c r="CL118" s="172"/>
      <c r="CM118" s="172"/>
      <c r="CN118" s="172"/>
      <c r="CO118" s="172"/>
      <c r="CP118" s="172"/>
      <c r="CQ118" s="172"/>
      <c r="CR118" s="172"/>
      <c r="CS118" s="172"/>
      <c r="CT118" s="172"/>
      <c r="CU118" s="172"/>
      <c r="CV118" s="172"/>
      <c r="CW118" s="172"/>
      <c r="CX118" s="172"/>
      <c r="CY118" s="172"/>
      <c r="CZ118" s="172"/>
      <c r="DA118" s="172"/>
      <c r="DB118" s="172"/>
      <c r="DC118" s="172"/>
      <c r="DD118" s="172"/>
      <c r="DE118" s="172"/>
      <c r="DF118" s="172"/>
      <c r="DG118" s="172"/>
      <c r="DH118" s="172"/>
      <c r="DI118" s="172"/>
      <c r="DJ118" s="172"/>
      <c r="DK118" s="172"/>
      <c r="DL118" s="172"/>
      <c r="DM118" s="172"/>
      <c r="DN118" s="172"/>
      <c r="DO118" s="172"/>
      <c r="DP118" s="172"/>
      <c r="DQ118" s="172"/>
      <c r="DR118" s="172"/>
      <c r="DS118" s="172"/>
      <c r="DT118" s="172"/>
      <c r="DU118" s="172"/>
      <c r="DV118" s="172"/>
      <c r="DW118" s="172"/>
      <c r="DX118" s="172"/>
      <c r="DY118" s="172"/>
      <c r="DZ118" s="172"/>
      <c r="EA118" s="172"/>
      <c r="EB118" s="172"/>
    </row>
    <row r="119" spans="1:132" ht="15.75" customHeight="1">
      <c r="A119" s="172"/>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c r="CG119" s="172"/>
      <c r="CH119" s="172"/>
      <c r="CI119" s="172"/>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2"/>
      <c r="DF119" s="172"/>
      <c r="DG119" s="172"/>
      <c r="DH119" s="172"/>
      <c r="DI119" s="172"/>
      <c r="DJ119" s="172"/>
      <c r="DK119" s="172"/>
      <c r="DL119" s="172"/>
      <c r="DM119" s="172"/>
      <c r="DN119" s="172"/>
      <c r="DO119" s="172"/>
      <c r="DP119" s="172"/>
      <c r="DQ119" s="172"/>
      <c r="DR119" s="172"/>
      <c r="DS119" s="172"/>
      <c r="DT119" s="172"/>
      <c r="DU119" s="172"/>
      <c r="DV119" s="172"/>
      <c r="DW119" s="172"/>
      <c r="DX119" s="172"/>
      <c r="DY119" s="172"/>
      <c r="DZ119" s="172"/>
      <c r="EA119" s="172"/>
      <c r="EB119" s="172"/>
    </row>
    <row r="120" spans="1:132" ht="15.75" customHeight="1">
      <c r="A120" s="172"/>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c r="CD120" s="172"/>
      <c r="CE120" s="172"/>
      <c r="CF120" s="172"/>
      <c r="CG120" s="172"/>
      <c r="CH120" s="172"/>
      <c r="CI120" s="172"/>
      <c r="CJ120" s="172"/>
      <c r="CK120" s="172"/>
      <c r="CL120" s="172"/>
      <c r="CM120" s="172"/>
      <c r="CN120" s="172"/>
      <c r="CO120" s="172"/>
      <c r="CP120" s="172"/>
      <c r="CQ120" s="172"/>
      <c r="CR120" s="172"/>
      <c r="CS120" s="172"/>
      <c r="CT120" s="172"/>
      <c r="CU120" s="172"/>
      <c r="CV120" s="172"/>
      <c r="CW120" s="172"/>
      <c r="CX120" s="172"/>
      <c r="CY120" s="172"/>
      <c r="CZ120" s="172"/>
      <c r="DA120" s="172"/>
      <c r="DB120" s="172"/>
      <c r="DC120" s="172"/>
      <c r="DD120" s="172"/>
      <c r="DE120" s="172"/>
      <c r="DF120" s="172"/>
      <c r="DG120" s="172"/>
      <c r="DH120" s="172"/>
      <c r="DI120" s="172"/>
      <c r="DJ120" s="172"/>
      <c r="DK120" s="172"/>
      <c r="DL120" s="172"/>
      <c r="DM120" s="172"/>
      <c r="DN120" s="172"/>
      <c r="DO120" s="172"/>
      <c r="DP120" s="172"/>
      <c r="DQ120" s="172"/>
      <c r="DR120" s="172"/>
      <c r="DS120" s="172"/>
      <c r="DT120" s="172"/>
      <c r="DU120" s="172"/>
      <c r="DV120" s="172"/>
      <c r="DW120" s="172"/>
      <c r="DX120" s="172"/>
      <c r="DY120" s="172"/>
      <c r="DZ120" s="172"/>
      <c r="EA120" s="172"/>
      <c r="EB120" s="172"/>
    </row>
    <row r="121" spans="1:132" ht="15.75" customHeight="1">
      <c r="A121" s="172"/>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c r="CE121" s="172"/>
      <c r="CF121" s="172"/>
      <c r="CG121" s="172"/>
      <c r="CH121" s="172"/>
      <c r="CI121" s="172"/>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2"/>
      <c r="DF121" s="172"/>
      <c r="DG121" s="172"/>
      <c r="DH121" s="172"/>
      <c r="DI121" s="172"/>
      <c r="DJ121" s="172"/>
      <c r="DK121" s="172"/>
      <c r="DL121" s="172"/>
      <c r="DM121" s="172"/>
      <c r="DN121" s="172"/>
      <c r="DO121" s="172"/>
      <c r="DP121" s="172"/>
      <c r="DQ121" s="172"/>
      <c r="DR121" s="172"/>
      <c r="DS121" s="172"/>
      <c r="DT121" s="172"/>
      <c r="DU121" s="172"/>
      <c r="DV121" s="172"/>
      <c r="DW121" s="172"/>
      <c r="DX121" s="172"/>
      <c r="DY121" s="172"/>
      <c r="DZ121" s="172"/>
      <c r="EA121" s="172"/>
      <c r="EB121" s="172"/>
    </row>
    <row r="122" spans="1:132" ht="15.75" customHeight="1">
      <c r="A122" s="172"/>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c r="BI122" s="172"/>
      <c r="BJ122" s="172"/>
      <c r="BK122" s="172"/>
      <c r="BL122" s="172"/>
      <c r="BM122" s="172"/>
      <c r="BN122" s="172"/>
      <c r="BO122" s="172"/>
      <c r="BP122" s="172"/>
      <c r="BQ122" s="172"/>
      <c r="BR122" s="172"/>
      <c r="BS122" s="172"/>
      <c r="BT122" s="172"/>
      <c r="BU122" s="172"/>
      <c r="BV122" s="172"/>
      <c r="BW122" s="172"/>
      <c r="BX122" s="172"/>
      <c r="BY122" s="172"/>
      <c r="BZ122" s="172"/>
      <c r="CA122" s="172"/>
      <c r="CB122" s="172"/>
      <c r="CC122" s="172"/>
      <c r="CD122" s="172"/>
      <c r="CE122" s="172"/>
      <c r="CF122" s="172"/>
      <c r="CG122" s="172"/>
      <c r="CH122" s="172"/>
      <c r="CI122" s="172"/>
      <c r="CJ122" s="172"/>
      <c r="CK122" s="172"/>
      <c r="CL122" s="172"/>
      <c r="CM122" s="172"/>
      <c r="CN122" s="172"/>
      <c r="CO122" s="172"/>
      <c r="CP122" s="172"/>
      <c r="CQ122" s="172"/>
      <c r="CR122" s="172"/>
      <c r="CS122" s="172"/>
      <c r="CT122" s="172"/>
      <c r="CU122" s="172"/>
      <c r="CV122" s="172"/>
      <c r="CW122" s="172"/>
      <c r="CX122" s="172"/>
      <c r="CY122" s="172"/>
      <c r="CZ122" s="172"/>
      <c r="DA122" s="172"/>
      <c r="DB122" s="172"/>
      <c r="DC122" s="172"/>
      <c r="DD122" s="172"/>
      <c r="DE122" s="172"/>
      <c r="DF122" s="172"/>
      <c r="DG122" s="172"/>
      <c r="DH122" s="172"/>
      <c r="DI122" s="172"/>
      <c r="DJ122" s="172"/>
      <c r="DK122" s="172"/>
      <c r="DL122" s="172"/>
      <c r="DM122" s="172"/>
      <c r="DN122" s="172"/>
      <c r="DO122" s="172"/>
      <c r="DP122" s="172"/>
      <c r="DQ122" s="172"/>
      <c r="DR122" s="172"/>
      <c r="DS122" s="172"/>
      <c r="DT122" s="172"/>
      <c r="DU122" s="172"/>
      <c r="DV122" s="172"/>
      <c r="DW122" s="172"/>
      <c r="DX122" s="172"/>
      <c r="DY122" s="172"/>
      <c r="DZ122" s="172"/>
      <c r="EA122" s="172"/>
      <c r="EB122" s="172"/>
    </row>
    <row r="123" spans="1:132" ht="15.75" customHeight="1">
      <c r="A123" s="172"/>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2"/>
      <c r="BR123" s="172"/>
      <c r="BS123" s="172"/>
      <c r="BT123" s="172"/>
      <c r="BU123" s="172"/>
      <c r="BV123" s="172"/>
      <c r="BW123" s="172"/>
      <c r="BX123" s="172"/>
      <c r="BY123" s="172"/>
      <c r="BZ123" s="172"/>
      <c r="CA123" s="172"/>
      <c r="CB123" s="172"/>
      <c r="CC123" s="172"/>
      <c r="CD123" s="172"/>
      <c r="CE123" s="172"/>
      <c r="CF123" s="172"/>
      <c r="CG123" s="172"/>
      <c r="CH123" s="172"/>
      <c r="CI123" s="172"/>
      <c r="CJ123" s="172"/>
      <c r="CK123" s="172"/>
      <c r="CL123" s="172"/>
      <c r="CM123" s="172"/>
      <c r="CN123" s="172"/>
      <c r="CO123" s="172"/>
      <c r="CP123" s="172"/>
      <c r="CQ123" s="172"/>
      <c r="CR123" s="172"/>
      <c r="CS123" s="172"/>
      <c r="CT123" s="172"/>
      <c r="CU123" s="172"/>
      <c r="CV123" s="172"/>
      <c r="CW123" s="172"/>
      <c r="CX123" s="172"/>
      <c r="CY123" s="172"/>
      <c r="CZ123" s="172"/>
      <c r="DA123" s="172"/>
      <c r="DB123" s="172"/>
      <c r="DC123" s="172"/>
      <c r="DD123" s="172"/>
      <c r="DE123" s="172"/>
      <c r="DF123" s="172"/>
      <c r="DG123" s="172"/>
      <c r="DH123" s="172"/>
      <c r="DI123" s="172"/>
      <c r="DJ123" s="172"/>
      <c r="DK123" s="172"/>
      <c r="DL123" s="172"/>
      <c r="DM123" s="172"/>
      <c r="DN123" s="172"/>
      <c r="DO123" s="172"/>
      <c r="DP123" s="172"/>
      <c r="DQ123" s="172"/>
      <c r="DR123" s="172"/>
      <c r="DS123" s="172"/>
      <c r="DT123" s="172"/>
      <c r="DU123" s="172"/>
      <c r="DV123" s="172"/>
      <c r="DW123" s="172"/>
      <c r="DX123" s="172"/>
      <c r="DY123" s="172"/>
      <c r="DZ123" s="172"/>
      <c r="EA123" s="172"/>
      <c r="EB123" s="172"/>
    </row>
    <row r="124" spans="1:132" ht="15.75" customHeight="1">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c r="CD124" s="172"/>
      <c r="CE124" s="172"/>
      <c r="CF124" s="172"/>
      <c r="CG124" s="172"/>
      <c r="CH124" s="172"/>
      <c r="CI124" s="172"/>
      <c r="CJ124" s="172"/>
      <c r="CK124" s="172"/>
      <c r="CL124" s="172"/>
      <c r="CM124" s="172"/>
      <c r="CN124" s="172"/>
      <c r="CO124" s="172"/>
      <c r="CP124" s="172"/>
      <c r="CQ124" s="172"/>
      <c r="CR124" s="172"/>
      <c r="CS124" s="172"/>
      <c r="CT124" s="172"/>
      <c r="CU124" s="172"/>
      <c r="CV124" s="172"/>
      <c r="CW124" s="172"/>
      <c r="CX124" s="172"/>
      <c r="CY124" s="172"/>
      <c r="CZ124" s="172"/>
      <c r="DA124" s="172"/>
      <c r="DB124" s="172"/>
      <c r="DC124" s="172"/>
      <c r="DD124" s="172"/>
      <c r="DE124" s="172"/>
      <c r="DF124" s="172"/>
      <c r="DG124" s="172"/>
      <c r="DH124" s="172"/>
      <c r="DI124" s="172"/>
      <c r="DJ124" s="172"/>
      <c r="DK124" s="172"/>
      <c r="DL124" s="172"/>
      <c r="DM124" s="172"/>
      <c r="DN124" s="172"/>
      <c r="DO124" s="172"/>
      <c r="DP124" s="172"/>
      <c r="DQ124" s="172"/>
      <c r="DR124" s="172"/>
      <c r="DS124" s="172"/>
      <c r="DT124" s="172"/>
      <c r="DU124" s="172"/>
      <c r="DV124" s="172"/>
      <c r="DW124" s="172"/>
      <c r="DX124" s="172"/>
      <c r="DY124" s="172"/>
      <c r="DZ124" s="172"/>
      <c r="EA124" s="172"/>
      <c r="EB124" s="172"/>
    </row>
    <row r="125" spans="1:132" ht="15.75" customHeight="1">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BY125" s="172"/>
      <c r="BZ125" s="172"/>
      <c r="CA125" s="172"/>
      <c r="CB125" s="172"/>
      <c r="CC125" s="172"/>
      <c r="CD125" s="172"/>
      <c r="CE125" s="172"/>
      <c r="CF125" s="172"/>
      <c r="CG125" s="172"/>
      <c r="CH125" s="172"/>
      <c r="CI125" s="172"/>
      <c r="CJ125" s="172"/>
      <c r="CK125" s="172"/>
      <c r="CL125" s="172"/>
      <c r="CM125" s="172"/>
      <c r="CN125" s="172"/>
      <c r="CO125" s="172"/>
      <c r="CP125" s="172"/>
      <c r="CQ125" s="172"/>
      <c r="CR125" s="172"/>
      <c r="CS125" s="172"/>
      <c r="CT125" s="172"/>
      <c r="CU125" s="172"/>
      <c r="CV125" s="172"/>
      <c r="CW125" s="172"/>
      <c r="CX125" s="172"/>
      <c r="CY125" s="172"/>
      <c r="CZ125" s="172"/>
      <c r="DA125" s="172"/>
      <c r="DB125" s="172"/>
      <c r="DC125" s="172"/>
      <c r="DD125" s="172"/>
      <c r="DE125" s="172"/>
      <c r="DF125" s="172"/>
      <c r="DG125" s="172"/>
      <c r="DH125" s="172"/>
      <c r="DI125" s="172"/>
      <c r="DJ125" s="172"/>
      <c r="DK125" s="172"/>
      <c r="DL125" s="172"/>
      <c r="DM125" s="172"/>
      <c r="DN125" s="172"/>
      <c r="DO125" s="172"/>
      <c r="DP125" s="172"/>
      <c r="DQ125" s="172"/>
      <c r="DR125" s="172"/>
      <c r="DS125" s="172"/>
      <c r="DT125" s="172"/>
      <c r="DU125" s="172"/>
      <c r="DV125" s="172"/>
      <c r="DW125" s="172"/>
      <c r="DX125" s="172"/>
      <c r="DY125" s="172"/>
      <c r="DZ125" s="172"/>
      <c r="EA125" s="172"/>
      <c r="EB125" s="172"/>
    </row>
    <row r="126" spans="1:132" ht="15.75" customHeight="1">
      <c r="A126" s="172"/>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c r="CD126" s="172"/>
      <c r="CE126" s="172"/>
      <c r="CF126" s="172"/>
      <c r="CG126" s="172"/>
      <c r="CH126" s="172"/>
      <c r="CI126" s="172"/>
      <c r="CJ126" s="172"/>
      <c r="CK126" s="172"/>
      <c r="CL126" s="172"/>
      <c r="CM126" s="172"/>
      <c r="CN126" s="172"/>
      <c r="CO126" s="172"/>
      <c r="CP126" s="172"/>
      <c r="CQ126" s="172"/>
      <c r="CR126" s="172"/>
      <c r="CS126" s="172"/>
      <c r="CT126" s="172"/>
      <c r="CU126" s="172"/>
      <c r="CV126" s="172"/>
      <c r="CW126" s="172"/>
      <c r="CX126" s="172"/>
      <c r="CY126" s="172"/>
      <c r="CZ126" s="172"/>
      <c r="DA126" s="172"/>
      <c r="DB126" s="172"/>
      <c r="DC126" s="172"/>
      <c r="DD126" s="172"/>
      <c r="DE126" s="172"/>
      <c r="DF126" s="172"/>
      <c r="DG126" s="172"/>
      <c r="DH126" s="172"/>
      <c r="DI126" s="172"/>
      <c r="DJ126" s="172"/>
      <c r="DK126" s="172"/>
      <c r="DL126" s="172"/>
      <c r="DM126" s="172"/>
      <c r="DN126" s="172"/>
      <c r="DO126" s="172"/>
      <c r="DP126" s="172"/>
      <c r="DQ126" s="172"/>
      <c r="DR126" s="172"/>
      <c r="DS126" s="172"/>
      <c r="DT126" s="172"/>
      <c r="DU126" s="172"/>
      <c r="DV126" s="172"/>
      <c r="DW126" s="172"/>
      <c r="DX126" s="172"/>
      <c r="DY126" s="172"/>
      <c r="DZ126" s="172"/>
      <c r="EA126" s="172"/>
      <c r="EB126" s="172"/>
    </row>
    <row r="127" spans="1:132" ht="15.75" customHeight="1">
      <c r="A127" s="172"/>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c r="BY127" s="172"/>
      <c r="BZ127" s="172"/>
      <c r="CA127" s="172"/>
      <c r="CB127" s="172"/>
      <c r="CC127" s="172"/>
      <c r="CD127" s="172"/>
      <c r="CE127" s="172"/>
      <c r="CF127" s="172"/>
      <c r="CG127" s="172"/>
      <c r="CH127" s="172"/>
      <c r="CI127" s="172"/>
      <c r="CJ127" s="172"/>
      <c r="CK127" s="172"/>
      <c r="CL127" s="172"/>
      <c r="CM127" s="172"/>
      <c r="CN127" s="172"/>
      <c r="CO127" s="172"/>
      <c r="CP127" s="172"/>
      <c r="CQ127" s="172"/>
      <c r="CR127" s="172"/>
      <c r="CS127" s="172"/>
      <c r="CT127" s="172"/>
      <c r="CU127" s="172"/>
      <c r="CV127" s="172"/>
      <c r="CW127" s="172"/>
      <c r="CX127" s="172"/>
      <c r="CY127" s="172"/>
      <c r="CZ127" s="172"/>
      <c r="DA127" s="172"/>
      <c r="DB127" s="172"/>
      <c r="DC127" s="172"/>
      <c r="DD127" s="172"/>
      <c r="DE127" s="172"/>
      <c r="DF127" s="172"/>
      <c r="DG127" s="172"/>
      <c r="DH127" s="172"/>
      <c r="DI127" s="172"/>
      <c r="DJ127" s="172"/>
      <c r="DK127" s="172"/>
      <c r="DL127" s="172"/>
      <c r="DM127" s="172"/>
      <c r="DN127" s="172"/>
      <c r="DO127" s="172"/>
      <c r="DP127" s="172"/>
      <c r="DQ127" s="172"/>
      <c r="DR127" s="172"/>
      <c r="DS127" s="172"/>
      <c r="DT127" s="172"/>
      <c r="DU127" s="172"/>
      <c r="DV127" s="172"/>
      <c r="DW127" s="172"/>
      <c r="DX127" s="172"/>
      <c r="DY127" s="172"/>
      <c r="DZ127" s="172"/>
      <c r="EA127" s="172"/>
      <c r="EB127" s="172"/>
    </row>
    <row r="128" spans="1:132" ht="15.75" customHeight="1">
      <c r="A128" s="172"/>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172"/>
      <c r="BU128" s="172"/>
      <c r="BV128" s="172"/>
      <c r="BW128" s="172"/>
      <c r="BX128" s="172"/>
      <c r="BY128" s="172"/>
      <c r="BZ128" s="172"/>
      <c r="CA128" s="172"/>
      <c r="CB128" s="172"/>
      <c r="CC128" s="172"/>
      <c r="CD128" s="172"/>
      <c r="CE128" s="172"/>
      <c r="CF128" s="172"/>
      <c r="CG128" s="172"/>
      <c r="CH128" s="172"/>
      <c r="CI128" s="172"/>
      <c r="CJ128" s="172"/>
      <c r="CK128" s="172"/>
      <c r="CL128" s="172"/>
      <c r="CM128" s="172"/>
      <c r="CN128" s="172"/>
      <c r="CO128" s="172"/>
      <c r="CP128" s="172"/>
      <c r="CQ128" s="172"/>
      <c r="CR128" s="172"/>
      <c r="CS128" s="172"/>
      <c r="CT128" s="172"/>
      <c r="CU128" s="172"/>
      <c r="CV128" s="172"/>
      <c r="CW128" s="172"/>
      <c r="CX128" s="172"/>
      <c r="CY128" s="172"/>
      <c r="CZ128" s="172"/>
      <c r="DA128" s="172"/>
      <c r="DB128" s="172"/>
      <c r="DC128" s="172"/>
      <c r="DD128" s="172"/>
      <c r="DE128" s="172"/>
      <c r="DF128" s="172"/>
      <c r="DG128" s="172"/>
      <c r="DH128" s="172"/>
      <c r="DI128" s="172"/>
      <c r="DJ128" s="172"/>
      <c r="DK128" s="172"/>
      <c r="DL128" s="172"/>
      <c r="DM128" s="172"/>
      <c r="DN128" s="172"/>
      <c r="DO128" s="172"/>
      <c r="DP128" s="172"/>
      <c r="DQ128" s="172"/>
      <c r="DR128" s="172"/>
      <c r="DS128" s="172"/>
      <c r="DT128" s="172"/>
      <c r="DU128" s="172"/>
      <c r="DV128" s="172"/>
      <c r="DW128" s="172"/>
      <c r="DX128" s="172"/>
      <c r="DY128" s="172"/>
      <c r="DZ128" s="172"/>
      <c r="EA128" s="172"/>
      <c r="EB128" s="172"/>
    </row>
    <row r="129" spans="1:132" ht="15.75" customHeight="1">
      <c r="A129" s="172"/>
      <c r="B129" s="172"/>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172"/>
      <c r="BU129" s="172"/>
      <c r="BV129" s="172"/>
      <c r="BW129" s="172"/>
      <c r="BX129" s="172"/>
      <c r="BY129" s="172"/>
      <c r="BZ129" s="172"/>
      <c r="CA129" s="172"/>
      <c r="CB129" s="172"/>
      <c r="CC129" s="172"/>
      <c r="CD129" s="172"/>
      <c r="CE129" s="172"/>
      <c r="CF129" s="172"/>
      <c r="CG129" s="172"/>
      <c r="CH129" s="172"/>
      <c r="CI129" s="172"/>
      <c r="CJ129" s="172"/>
      <c r="CK129" s="172"/>
      <c r="CL129" s="172"/>
      <c r="CM129" s="172"/>
      <c r="CN129" s="172"/>
      <c r="CO129" s="172"/>
      <c r="CP129" s="172"/>
      <c r="CQ129" s="172"/>
      <c r="CR129" s="172"/>
      <c r="CS129" s="172"/>
      <c r="CT129" s="172"/>
      <c r="CU129" s="172"/>
      <c r="CV129" s="172"/>
      <c r="CW129" s="172"/>
      <c r="CX129" s="172"/>
      <c r="CY129" s="172"/>
      <c r="CZ129" s="172"/>
      <c r="DA129" s="172"/>
      <c r="DB129" s="172"/>
      <c r="DC129" s="172"/>
      <c r="DD129" s="172"/>
      <c r="DE129" s="172"/>
      <c r="DF129" s="172"/>
      <c r="DG129" s="172"/>
      <c r="DH129" s="172"/>
      <c r="DI129" s="172"/>
      <c r="DJ129" s="172"/>
      <c r="DK129" s="172"/>
      <c r="DL129" s="172"/>
      <c r="DM129" s="172"/>
      <c r="DN129" s="172"/>
      <c r="DO129" s="172"/>
      <c r="DP129" s="172"/>
      <c r="DQ129" s="172"/>
      <c r="DR129" s="172"/>
      <c r="DS129" s="172"/>
      <c r="DT129" s="172"/>
      <c r="DU129" s="172"/>
      <c r="DV129" s="172"/>
      <c r="DW129" s="172"/>
      <c r="DX129" s="172"/>
      <c r="DY129" s="172"/>
      <c r="DZ129" s="172"/>
      <c r="EA129" s="172"/>
      <c r="EB129" s="172"/>
    </row>
    <row r="130" spans="1:132" ht="15.75" customHeight="1">
      <c r="A130" s="172"/>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c r="CE130" s="172"/>
      <c r="CF130" s="172"/>
      <c r="CG130" s="172"/>
      <c r="CH130" s="172"/>
      <c r="CI130" s="172"/>
      <c r="CJ130" s="172"/>
      <c r="CK130" s="172"/>
      <c r="CL130" s="172"/>
      <c r="CM130" s="172"/>
      <c r="CN130" s="172"/>
      <c r="CO130" s="172"/>
      <c r="CP130" s="172"/>
      <c r="CQ130" s="172"/>
      <c r="CR130" s="172"/>
      <c r="CS130" s="172"/>
      <c r="CT130" s="172"/>
      <c r="CU130" s="172"/>
      <c r="CV130" s="172"/>
      <c r="CW130" s="172"/>
      <c r="CX130" s="172"/>
      <c r="CY130" s="172"/>
      <c r="CZ130" s="172"/>
      <c r="DA130" s="172"/>
      <c r="DB130" s="172"/>
      <c r="DC130" s="172"/>
      <c r="DD130" s="172"/>
      <c r="DE130" s="172"/>
      <c r="DF130" s="172"/>
      <c r="DG130" s="172"/>
      <c r="DH130" s="172"/>
      <c r="DI130" s="172"/>
      <c r="DJ130" s="172"/>
      <c r="DK130" s="172"/>
      <c r="DL130" s="172"/>
      <c r="DM130" s="172"/>
      <c r="DN130" s="172"/>
      <c r="DO130" s="172"/>
      <c r="DP130" s="172"/>
      <c r="DQ130" s="172"/>
      <c r="DR130" s="172"/>
      <c r="DS130" s="172"/>
      <c r="DT130" s="172"/>
      <c r="DU130" s="172"/>
      <c r="DV130" s="172"/>
      <c r="DW130" s="172"/>
      <c r="DX130" s="172"/>
      <c r="DY130" s="172"/>
      <c r="DZ130" s="172"/>
      <c r="EA130" s="172"/>
      <c r="EB130" s="172"/>
    </row>
    <row r="131" spans="1:132" ht="15.75" customHeight="1">
      <c r="A131" s="172"/>
      <c r="B131" s="172"/>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172"/>
      <c r="BU131" s="172"/>
      <c r="BV131" s="172"/>
      <c r="BW131" s="172"/>
      <c r="BX131" s="172"/>
      <c r="BY131" s="172"/>
      <c r="BZ131" s="172"/>
      <c r="CA131" s="172"/>
      <c r="CB131" s="172"/>
      <c r="CC131" s="172"/>
      <c r="CD131" s="172"/>
      <c r="CE131" s="172"/>
      <c r="CF131" s="172"/>
      <c r="CG131" s="172"/>
      <c r="CH131" s="172"/>
      <c r="CI131" s="172"/>
      <c r="CJ131" s="172"/>
      <c r="CK131" s="172"/>
      <c r="CL131" s="172"/>
      <c r="CM131" s="172"/>
      <c r="CN131" s="172"/>
      <c r="CO131" s="172"/>
      <c r="CP131" s="172"/>
      <c r="CQ131" s="172"/>
      <c r="CR131" s="172"/>
      <c r="CS131" s="172"/>
      <c r="CT131" s="172"/>
      <c r="CU131" s="172"/>
      <c r="CV131" s="172"/>
      <c r="CW131" s="172"/>
      <c r="CX131" s="172"/>
      <c r="CY131" s="172"/>
      <c r="CZ131" s="172"/>
      <c r="DA131" s="172"/>
      <c r="DB131" s="172"/>
      <c r="DC131" s="172"/>
      <c r="DD131" s="172"/>
      <c r="DE131" s="172"/>
      <c r="DF131" s="172"/>
      <c r="DG131" s="172"/>
      <c r="DH131" s="172"/>
      <c r="DI131" s="172"/>
      <c r="DJ131" s="172"/>
      <c r="DK131" s="172"/>
      <c r="DL131" s="172"/>
      <c r="DM131" s="172"/>
      <c r="DN131" s="172"/>
      <c r="DO131" s="172"/>
      <c r="DP131" s="172"/>
      <c r="DQ131" s="172"/>
      <c r="DR131" s="172"/>
      <c r="DS131" s="172"/>
      <c r="DT131" s="172"/>
      <c r="DU131" s="172"/>
      <c r="DV131" s="172"/>
      <c r="DW131" s="172"/>
      <c r="DX131" s="172"/>
      <c r="DY131" s="172"/>
      <c r="DZ131" s="172"/>
      <c r="EA131" s="172"/>
      <c r="EB131" s="172"/>
    </row>
    <row r="132" spans="1:132" ht="15.75" customHeight="1">
      <c r="A132" s="172"/>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2"/>
      <c r="BR132" s="172"/>
      <c r="BS132" s="172"/>
      <c r="BT132" s="172"/>
      <c r="BU132" s="172"/>
      <c r="BV132" s="172"/>
      <c r="BW132" s="172"/>
      <c r="BX132" s="172"/>
      <c r="BY132" s="172"/>
      <c r="BZ132" s="172"/>
      <c r="CA132" s="172"/>
      <c r="CB132" s="172"/>
      <c r="CC132" s="172"/>
      <c r="CD132" s="172"/>
      <c r="CE132" s="172"/>
      <c r="CF132" s="172"/>
      <c r="CG132" s="172"/>
      <c r="CH132" s="172"/>
      <c r="CI132" s="172"/>
      <c r="CJ132" s="172"/>
      <c r="CK132" s="172"/>
      <c r="CL132" s="172"/>
      <c r="CM132" s="172"/>
      <c r="CN132" s="172"/>
      <c r="CO132" s="172"/>
      <c r="CP132" s="172"/>
      <c r="CQ132" s="172"/>
      <c r="CR132" s="172"/>
      <c r="CS132" s="172"/>
      <c r="CT132" s="172"/>
      <c r="CU132" s="172"/>
      <c r="CV132" s="172"/>
      <c r="CW132" s="172"/>
      <c r="CX132" s="172"/>
      <c r="CY132" s="172"/>
      <c r="CZ132" s="172"/>
      <c r="DA132" s="172"/>
      <c r="DB132" s="172"/>
      <c r="DC132" s="172"/>
      <c r="DD132" s="172"/>
      <c r="DE132" s="172"/>
      <c r="DF132" s="172"/>
      <c r="DG132" s="172"/>
      <c r="DH132" s="172"/>
      <c r="DI132" s="172"/>
      <c r="DJ132" s="172"/>
      <c r="DK132" s="172"/>
      <c r="DL132" s="172"/>
      <c r="DM132" s="172"/>
      <c r="DN132" s="172"/>
      <c r="DO132" s="172"/>
      <c r="DP132" s="172"/>
      <c r="DQ132" s="172"/>
      <c r="DR132" s="172"/>
      <c r="DS132" s="172"/>
      <c r="DT132" s="172"/>
      <c r="DU132" s="172"/>
      <c r="DV132" s="172"/>
      <c r="DW132" s="172"/>
      <c r="DX132" s="172"/>
      <c r="DY132" s="172"/>
      <c r="DZ132" s="172"/>
      <c r="EA132" s="172"/>
      <c r="EB132" s="172"/>
    </row>
    <row r="133" spans="1:132" ht="15.75" customHeight="1">
      <c r="A133" s="172"/>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c r="CD133" s="172"/>
      <c r="CE133" s="172"/>
      <c r="CF133" s="172"/>
      <c r="CG133" s="172"/>
      <c r="CH133" s="172"/>
      <c r="CI133" s="172"/>
      <c r="CJ133" s="172"/>
      <c r="CK133" s="172"/>
      <c r="CL133" s="172"/>
      <c r="CM133" s="172"/>
      <c r="CN133" s="172"/>
      <c r="CO133" s="172"/>
      <c r="CP133" s="172"/>
      <c r="CQ133" s="172"/>
      <c r="CR133" s="172"/>
      <c r="CS133" s="172"/>
      <c r="CT133" s="172"/>
      <c r="CU133" s="172"/>
      <c r="CV133" s="172"/>
      <c r="CW133" s="172"/>
      <c r="CX133" s="172"/>
      <c r="CY133" s="172"/>
      <c r="CZ133" s="172"/>
      <c r="DA133" s="172"/>
      <c r="DB133" s="172"/>
      <c r="DC133" s="172"/>
      <c r="DD133" s="172"/>
      <c r="DE133" s="172"/>
      <c r="DF133" s="172"/>
      <c r="DG133" s="172"/>
      <c r="DH133" s="172"/>
      <c r="DI133" s="172"/>
      <c r="DJ133" s="172"/>
      <c r="DK133" s="172"/>
      <c r="DL133" s="172"/>
      <c r="DM133" s="172"/>
      <c r="DN133" s="172"/>
      <c r="DO133" s="172"/>
      <c r="DP133" s="172"/>
      <c r="DQ133" s="172"/>
      <c r="DR133" s="172"/>
      <c r="DS133" s="172"/>
      <c r="DT133" s="172"/>
      <c r="DU133" s="172"/>
      <c r="DV133" s="172"/>
      <c r="DW133" s="172"/>
      <c r="DX133" s="172"/>
      <c r="DY133" s="172"/>
      <c r="DZ133" s="172"/>
      <c r="EA133" s="172"/>
      <c r="EB133" s="172"/>
    </row>
    <row r="134" spans="1:132" ht="15.75" customHeight="1">
      <c r="A134" s="172"/>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2"/>
      <c r="BR134" s="172"/>
      <c r="BS134" s="172"/>
      <c r="BT134" s="172"/>
      <c r="BU134" s="172"/>
      <c r="BV134" s="172"/>
      <c r="BW134" s="172"/>
      <c r="BX134" s="172"/>
      <c r="BY134" s="172"/>
      <c r="BZ134" s="172"/>
      <c r="CA134" s="172"/>
      <c r="CB134" s="172"/>
      <c r="CC134" s="172"/>
      <c r="CD134" s="172"/>
      <c r="CE134" s="172"/>
      <c r="CF134" s="172"/>
      <c r="CG134" s="172"/>
      <c r="CH134" s="1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2"/>
      <c r="DF134" s="172"/>
      <c r="DG134" s="172"/>
      <c r="DH134" s="172"/>
      <c r="DI134" s="172"/>
      <c r="DJ134" s="172"/>
      <c r="DK134" s="172"/>
      <c r="DL134" s="172"/>
      <c r="DM134" s="172"/>
      <c r="DN134" s="172"/>
      <c r="DO134" s="172"/>
      <c r="DP134" s="172"/>
      <c r="DQ134" s="172"/>
      <c r="DR134" s="172"/>
      <c r="DS134" s="172"/>
      <c r="DT134" s="172"/>
      <c r="DU134" s="172"/>
      <c r="DV134" s="172"/>
      <c r="DW134" s="172"/>
      <c r="DX134" s="172"/>
      <c r="DY134" s="172"/>
      <c r="DZ134" s="172"/>
      <c r="EA134" s="172"/>
      <c r="EB134" s="172"/>
    </row>
    <row r="135" spans="1:132" ht="15.75" customHeight="1">
      <c r="A135" s="172"/>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c r="CD135" s="172"/>
      <c r="CE135" s="172"/>
      <c r="CF135" s="172"/>
      <c r="CG135" s="172"/>
      <c r="CH135" s="172"/>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2"/>
      <c r="DF135" s="172"/>
      <c r="DG135" s="172"/>
      <c r="DH135" s="172"/>
      <c r="DI135" s="172"/>
      <c r="DJ135" s="172"/>
      <c r="DK135" s="172"/>
      <c r="DL135" s="172"/>
      <c r="DM135" s="172"/>
      <c r="DN135" s="172"/>
      <c r="DO135" s="172"/>
      <c r="DP135" s="172"/>
      <c r="DQ135" s="172"/>
      <c r="DR135" s="172"/>
      <c r="DS135" s="172"/>
      <c r="DT135" s="172"/>
      <c r="DU135" s="172"/>
      <c r="DV135" s="172"/>
      <c r="DW135" s="172"/>
      <c r="DX135" s="172"/>
      <c r="DY135" s="172"/>
      <c r="DZ135" s="172"/>
      <c r="EA135" s="172"/>
      <c r="EB135" s="172"/>
    </row>
    <row r="136" spans="1:132" ht="15.75" customHeight="1">
      <c r="A136" s="172"/>
      <c r="B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2"/>
      <c r="BR136" s="172"/>
      <c r="BS136" s="172"/>
      <c r="BT136" s="172"/>
      <c r="BU136" s="172"/>
      <c r="BV136" s="172"/>
      <c r="BW136" s="172"/>
      <c r="BX136" s="172"/>
      <c r="BY136" s="172"/>
      <c r="BZ136" s="172"/>
      <c r="CA136" s="172"/>
      <c r="CB136" s="172"/>
      <c r="CC136" s="172"/>
      <c r="CD136" s="172"/>
      <c r="CE136" s="172"/>
      <c r="CF136" s="172"/>
      <c r="CG136" s="172"/>
      <c r="CH136" s="172"/>
      <c r="CI136" s="172"/>
      <c r="CJ136" s="172"/>
      <c r="CK136" s="172"/>
      <c r="CL136" s="172"/>
      <c r="CM136" s="172"/>
      <c r="CN136" s="172"/>
      <c r="CO136" s="172"/>
      <c r="CP136" s="172"/>
      <c r="CQ136" s="172"/>
      <c r="CR136" s="172"/>
      <c r="CS136" s="172"/>
      <c r="CT136" s="172"/>
      <c r="CU136" s="172"/>
      <c r="CV136" s="172"/>
      <c r="CW136" s="172"/>
      <c r="CX136" s="172"/>
      <c r="CY136" s="172"/>
      <c r="CZ136" s="172"/>
      <c r="DA136" s="172"/>
      <c r="DB136" s="172"/>
      <c r="DC136" s="172"/>
      <c r="DD136" s="172"/>
      <c r="DE136" s="172"/>
      <c r="DF136" s="172"/>
      <c r="DG136" s="172"/>
      <c r="DH136" s="172"/>
      <c r="DI136" s="172"/>
      <c r="DJ136" s="172"/>
      <c r="DK136" s="172"/>
      <c r="DL136" s="172"/>
      <c r="DM136" s="172"/>
      <c r="DN136" s="172"/>
      <c r="DO136" s="172"/>
      <c r="DP136" s="172"/>
      <c r="DQ136" s="172"/>
      <c r="DR136" s="172"/>
      <c r="DS136" s="172"/>
      <c r="DT136" s="172"/>
      <c r="DU136" s="172"/>
      <c r="DV136" s="172"/>
      <c r="DW136" s="172"/>
      <c r="DX136" s="172"/>
      <c r="DY136" s="172"/>
      <c r="DZ136" s="172"/>
      <c r="EA136" s="172"/>
      <c r="EB136" s="172"/>
    </row>
    <row r="137" spans="1:132" ht="15.75" customHeight="1">
      <c r="A137" s="172"/>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c r="BR137" s="172"/>
      <c r="BS137" s="172"/>
      <c r="BT137" s="172"/>
      <c r="BU137" s="172"/>
      <c r="BV137" s="172"/>
      <c r="BW137" s="172"/>
      <c r="BX137" s="172"/>
      <c r="BY137" s="172"/>
      <c r="BZ137" s="172"/>
      <c r="CA137" s="172"/>
      <c r="CB137" s="172"/>
      <c r="CC137" s="172"/>
      <c r="CD137" s="172"/>
      <c r="CE137" s="172"/>
      <c r="CF137" s="172"/>
      <c r="CG137" s="172"/>
      <c r="CH137" s="172"/>
      <c r="CI137" s="172"/>
      <c r="CJ137" s="172"/>
      <c r="CK137" s="172"/>
      <c r="CL137" s="172"/>
      <c r="CM137" s="172"/>
      <c r="CN137" s="172"/>
      <c r="CO137" s="172"/>
      <c r="CP137" s="172"/>
      <c r="CQ137" s="172"/>
      <c r="CR137" s="172"/>
      <c r="CS137" s="172"/>
      <c r="CT137" s="172"/>
      <c r="CU137" s="172"/>
      <c r="CV137" s="172"/>
      <c r="CW137" s="172"/>
      <c r="CX137" s="172"/>
      <c r="CY137" s="172"/>
      <c r="CZ137" s="172"/>
      <c r="DA137" s="172"/>
      <c r="DB137" s="172"/>
      <c r="DC137" s="172"/>
      <c r="DD137" s="172"/>
      <c r="DE137" s="172"/>
      <c r="DF137" s="172"/>
      <c r="DG137" s="172"/>
      <c r="DH137" s="172"/>
      <c r="DI137" s="172"/>
      <c r="DJ137" s="172"/>
      <c r="DK137" s="172"/>
      <c r="DL137" s="172"/>
      <c r="DM137" s="172"/>
      <c r="DN137" s="172"/>
      <c r="DO137" s="172"/>
      <c r="DP137" s="172"/>
      <c r="DQ137" s="172"/>
      <c r="DR137" s="172"/>
      <c r="DS137" s="172"/>
      <c r="DT137" s="172"/>
      <c r="DU137" s="172"/>
      <c r="DV137" s="172"/>
      <c r="DW137" s="172"/>
      <c r="DX137" s="172"/>
      <c r="DY137" s="172"/>
      <c r="DZ137" s="172"/>
      <c r="EA137" s="172"/>
      <c r="EB137" s="172"/>
    </row>
    <row r="138" spans="1:132" ht="15.75" customHeight="1">
      <c r="A138" s="172"/>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c r="BI138" s="172"/>
      <c r="BJ138" s="172"/>
      <c r="BK138" s="172"/>
      <c r="BL138" s="172"/>
      <c r="BM138" s="172"/>
      <c r="BN138" s="172"/>
      <c r="BO138" s="172"/>
      <c r="BP138" s="172"/>
      <c r="BQ138" s="172"/>
      <c r="BR138" s="172"/>
      <c r="BS138" s="172"/>
      <c r="BT138" s="172"/>
      <c r="BU138" s="172"/>
      <c r="BV138" s="172"/>
      <c r="BW138" s="172"/>
      <c r="BX138" s="172"/>
      <c r="BY138" s="172"/>
      <c r="BZ138" s="172"/>
      <c r="CA138" s="172"/>
      <c r="CB138" s="172"/>
      <c r="CC138" s="172"/>
      <c r="CD138" s="172"/>
      <c r="CE138" s="172"/>
      <c r="CF138" s="172"/>
      <c r="CG138" s="172"/>
      <c r="CH138" s="172"/>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2"/>
      <c r="DF138" s="172"/>
      <c r="DG138" s="172"/>
      <c r="DH138" s="172"/>
      <c r="DI138" s="172"/>
      <c r="DJ138" s="172"/>
      <c r="DK138" s="172"/>
      <c r="DL138" s="172"/>
      <c r="DM138" s="172"/>
      <c r="DN138" s="172"/>
      <c r="DO138" s="172"/>
      <c r="DP138" s="172"/>
      <c r="DQ138" s="172"/>
      <c r="DR138" s="172"/>
      <c r="DS138" s="172"/>
      <c r="DT138" s="172"/>
      <c r="DU138" s="172"/>
      <c r="DV138" s="172"/>
      <c r="DW138" s="172"/>
      <c r="DX138" s="172"/>
      <c r="DY138" s="172"/>
      <c r="DZ138" s="172"/>
      <c r="EA138" s="172"/>
      <c r="EB138" s="172"/>
    </row>
    <row r="139" spans="1:132" ht="15.75" customHeight="1">
      <c r="A139" s="172"/>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c r="CD139" s="172"/>
      <c r="CE139" s="172"/>
      <c r="CF139" s="172"/>
      <c r="CG139" s="172"/>
      <c r="CH139" s="172"/>
      <c r="CI139" s="172"/>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2"/>
      <c r="DF139" s="172"/>
      <c r="DG139" s="172"/>
      <c r="DH139" s="172"/>
      <c r="DI139" s="172"/>
      <c r="DJ139" s="172"/>
      <c r="DK139" s="172"/>
      <c r="DL139" s="172"/>
      <c r="DM139" s="172"/>
      <c r="DN139" s="172"/>
      <c r="DO139" s="172"/>
      <c r="DP139" s="172"/>
      <c r="DQ139" s="172"/>
      <c r="DR139" s="172"/>
      <c r="DS139" s="172"/>
      <c r="DT139" s="172"/>
      <c r="DU139" s="172"/>
      <c r="DV139" s="172"/>
      <c r="DW139" s="172"/>
      <c r="DX139" s="172"/>
      <c r="DY139" s="172"/>
      <c r="DZ139" s="172"/>
      <c r="EA139" s="172"/>
      <c r="EB139" s="172"/>
    </row>
    <row r="140" spans="1:132" ht="15.75" customHeight="1">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c r="BI140" s="172"/>
      <c r="BJ140" s="172"/>
      <c r="BK140" s="172"/>
      <c r="BL140" s="172"/>
      <c r="BM140" s="172"/>
      <c r="BN140" s="172"/>
      <c r="BO140" s="172"/>
      <c r="BP140" s="172"/>
      <c r="BQ140" s="172"/>
      <c r="BR140" s="172"/>
      <c r="BS140" s="172"/>
      <c r="BT140" s="172"/>
      <c r="BU140" s="172"/>
      <c r="BV140" s="172"/>
      <c r="BW140" s="172"/>
      <c r="BX140" s="172"/>
      <c r="BY140" s="172"/>
      <c r="BZ140" s="172"/>
      <c r="CA140" s="172"/>
      <c r="CB140" s="172"/>
      <c r="CC140" s="172"/>
      <c r="CD140" s="172"/>
      <c r="CE140" s="172"/>
      <c r="CF140" s="172"/>
      <c r="CG140" s="172"/>
      <c r="CH140" s="172"/>
      <c r="CI140" s="172"/>
      <c r="CJ140" s="172"/>
      <c r="CK140" s="172"/>
      <c r="CL140" s="172"/>
      <c r="CM140" s="172"/>
      <c r="CN140" s="172"/>
      <c r="CO140" s="172"/>
      <c r="CP140" s="172"/>
      <c r="CQ140" s="172"/>
      <c r="CR140" s="172"/>
      <c r="CS140" s="172"/>
      <c r="CT140" s="172"/>
      <c r="CU140" s="172"/>
      <c r="CV140" s="172"/>
      <c r="CW140" s="172"/>
      <c r="CX140" s="172"/>
      <c r="CY140" s="172"/>
      <c r="CZ140" s="172"/>
      <c r="DA140" s="172"/>
      <c r="DB140" s="172"/>
      <c r="DC140" s="172"/>
      <c r="DD140" s="172"/>
      <c r="DE140" s="172"/>
      <c r="DF140" s="172"/>
      <c r="DG140" s="172"/>
      <c r="DH140" s="172"/>
      <c r="DI140" s="172"/>
      <c r="DJ140" s="172"/>
      <c r="DK140" s="172"/>
      <c r="DL140" s="172"/>
      <c r="DM140" s="172"/>
      <c r="DN140" s="172"/>
      <c r="DO140" s="172"/>
      <c r="DP140" s="172"/>
      <c r="DQ140" s="172"/>
      <c r="DR140" s="172"/>
      <c r="DS140" s="172"/>
      <c r="DT140" s="172"/>
      <c r="DU140" s="172"/>
      <c r="DV140" s="172"/>
      <c r="DW140" s="172"/>
      <c r="DX140" s="172"/>
      <c r="DY140" s="172"/>
      <c r="DZ140" s="172"/>
      <c r="EA140" s="172"/>
      <c r="EB140" s="172"/>
    </row>
    <row r="141" spans="1:132" ht="15.75" customHeight="1">
      <c r="A141" s="172"/>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c r="CE141" s="172"/>
      <c r="CF141" s="172"/>
      <c r="CG141" s="172"/>
      <c r="CH141" s="172"/>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2"/>
      <c r="DF141" s="172"/>
      <c r="DG141" s="172"/>
      <c r="DH141" s="172"/>
      <c r="DI141" s="172"/>
      <c r="DJ141" s="172"/>
      <c r="DK141" s="172"/>
      <c r="DL141" s="172"/>
      <c r="DM141" s="172"/>
      <c r="DN141" s="172"/>
      <c r="DO141" s="172"/>
      <c r="DP141" s="172"/>
      <c r="DQ141" s="172"/>
      <c r="DR141" s="172"/>
      <c r="DS141" s="172"/>
      <c r="DT141" s="172"/>
      <c r="DU141" s="172"/>
      <c r="DV141" s="172"/>
      <c r="DW141" s="172"/>
      <c r="DX141" s="172"/>
      <c r="DY141" s="172"/>
      <c r="DZ141" s="172"/>
      <c r="EA141" s="172"/>
      <c r="EB141" s="172"/>
    </row>
    <row r="142" spans="1:132" ht="15.75" customHeight="1">
      <c r="A142" s="172"/>
      <c r="B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2"/>
      <c r="BR142" s="172"/>
      <c r="BS142" s="172"/>
      <c r="BT142" s="172"/>
      <c r="BU142" s="172"/>
      <c r="BV142" s="172"/>
      <c r="BW142" s="172"/>
      <c r="BX142" s="172"/>
      <c r="BY142" s="172"/>
      <c r="BZ142" s="172"/>
      <c r="CA142" s="172"/>
      <c r="CB142" s="172"/>
      <c r="CC142" s="172"/>
      <c r="CD142" s="172"/>
      <c r="CE142" s="172"/>
      <c r="CF142" s="172"/>
      <c r="CG142" s="172"/>
      <c r="CH142" s="172"/>
      <c r="CI142" s="172"/>
      <c r="CJ142" s="172"/>
      <c r="CK142" s="172"/>
      <c r="CL142" s="172"/>
      <c r="CM142" s="172"/>
      <c r="CN142" s="172"/>
      <c r="CO142" s="172"/>
      <c r="CP142" s="172"/>
      <c r="CQ142" s="172"/>
      <c r="CR142" s="172"/>
      <c r="CS142" s="172"/>
      <c r="CT142" s="172"/>
      <c r="CU142" s="172"/>
      <c r="CV142" s="172"/>
      <c r="CW142" s="172"/>
      <c r="CX142" s="172"/>
      <c r="CY142" s="172"/>
      <c r="CZ142" s="172"/>
      <c r="DA142" s="172"/>
      <c r="DB142" s="172"/>
      <c r="DC142" s="172"/>
      <c r="DD142" s="172"/>
      <c r="DE142" s="172"/>
      <c r="DF142" s="172"/>
      <c r="DG142" s="172"/>
      <c r="DH142" s="172"/>
      <c r="DI142" s="172"/>
      <c r="DJ142" s="172"/>
      <c r="DK142" s="172"/>
      <c r="DL142" s="172"/>
      <c r="DM142" s="172"/>
      <c r="DN142" s="172"/>
      <c r="DO142" s="172"/>
      <c r="DP142" s="172"/>
      <c r="DQ142" s="172"/>
      <c r="DR142" s="172"/>
      <c r="DS142" s="172"/>
      <c r="DT142" s="172"/>
      <c r="DU142" s="172"/>
      <c r="DV142" s="172"/>
      <c r="DW142" s="172"/>
      <c r="DX142" s="172"/>
      <c r="DY142" s="172"/>
      <c r="DZ142" s="172"/>
      <c r="EA142" s="172"/>
      <c r="EB142" s="172"/>
    </row>
    <row r="143" spans="1:132" ht="15.75" customHeight="1">
      <c r="A143" s="172"/>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c r="CE143" s="172"/>
      <c r="CF143" s="172"/>
      <c r="CG143" s="172"/>
      <c r="CH143" s="172"/>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2"/>
      <c r="DF143" s="172"/>
      <c r="DG143" s="172"/>
      <c r="DH143" s="172"/>
      <c r="DI143" s="172"/>
      <c r="DJ143" s="172"/>
      <c r="DK143" s="172"/>
      <c r="DL143" s="172"/>
      <c r="DM143" s="172"/>
      <c r="DN143" s="172"/>
      <c r="DO143" s="172"/>
      <c r="DP143" s="172"/>
      <c r="DQ143" s="172"/>
      <c r="DR143" s="172"/>
      <c r="DS143" s="172"/>
      <c r="DT143" s="172"/>
      <c r="DU143" s="172"/>
      <c r="DV143" s="172"/>
      <c r="DW143" s="172"/>
      <c r="DX143" s="172"/>
      <c r="DY143" s="172"/>
      <c r="DZ143" s="172"/>
      <c r="EA143" s="172"/>
      <c r="EB143" s="172"/>
    </row>
    <row r="144" spans="1:132" ht="15.7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c r="CD144" s="172"/>
      <c r="CE144" s="172"/>
      <c r="CF144" s="172"/>
      <c r="CG144" s="172"/>
      <c r="CH144" s="172"/>
      <c r="CI144" s="172"/>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2"/>
      <c r="DF144" s="172"/>
      <c r="DG144" s="172"/>
      <c r="DH144" s="172"/>
      <c r="DI144" s="172"/>
      <c r="DJ144" s="172"/>
      <c r="DK144" s="172"/>
      <c r="DL144" s="172"/>
      <c r="DM144" s="172"/>
      <c r="DN144" s="172"/>
      <c r="DO144" s="172"/>
      <c r="DP144" s="172"/>
      <c r="DQ144" s="172"/>
      <c r="DR144" s="172"/>
      <c r="DS144" s="172"/>
      <c r="DT144" s="172"/>
      <c r="DU144" s="172"/>
      <c r="DV144" s="172"/>
      <c r="DW144" s="172"/>
      <c r="DX144" s="172"/>
      <c r="DY144" s="172"/>
      <c r="DZ144" s="172"/>
      <c r="EA144" s="172"/>
      <c r="EB144" s="172"/>
    </row>
    <row r="145" spans="1:132" ht="15.75" customHeight="1">
      <c r="A145" s="172"/>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c r="CD145" s="172"/>
      <c r="CE145" s="172"/>
      <c r="CF145" s="172"/>
      <c r="CG145" s="172"/>
      <c r="CH145" s="172"/>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2"/>
      <c r="DF145" s="172"/>
      <c r="DG145" s="172"/>
      <c r="DH145" s="172"/>
      <c r="DI145" s="172"/>
      <c r="DJ145" s="172"/>
      <c r="DK145" s="172"/>
      <c r="DL145" s="172"/>
      <c r="DM145" s="172"/>
      <c r="DN145" s="172"/>
      <c r="DO145" s="172"/>
      <c r="DP145" s="172"/>
      <c r="DQ145" s="172"/>
      <c r="DR145" s="172"/>
      <c r="DS145" s="172"/>
      <c r="DT145" s="172"/>
      <c r="DU145" s="172"/>
      <c r="DV145" s="172"/>
      <c r="DW145" s="172"/>
      <c r="DX145" s="172"/>
      <c r="DY145" s="172"/>
      <c r="DZ145" s="172"/>
      <c r="EA145" s="172"/>
      <c r="EB145" s="172"/>
    </row>
    <row r="146" spans="1:132" ht="15.75" customHeigh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c r="CD146" s="172"/>
      <c r="CE146" s="172"/>
      <c r="CF146" s="172"/>
      <c r="CG146" s="172"/>
      <c r="CH146" s="172"/>
      <c r="CI146" s="172"/>
      <c r="CJ146" s="172"/>
      <c r="CK146" s="172"/>
      <c r="CL146" s="172"/>
      <c r="CM146" s="172"/>
      <c r="CN146" s="172"/>
      <c r="CO146" s="172"/>
      <c r="CP146" s="172"/>
      <c r="CQ146" s="172"/>
      <c r="CR146" s="172"/>
      <c r="CS146" s="172"/>
      <c r="CT146" s="172"/>
      <c r="CU146" s="172"/>
      <c r="CV146" s="172"/>
      <c r="CW146" s="172"/>
      <c r="CX146" s="172"/>
      <c r="CY146" s="172"/>
      <c r="CZ146" s="172"/>
      <c r="DA146" s="172"/>
      <c r="DB146" s="172"/>
      <c r="DC146" s="172"/>
      <c r="DD146" s="172"/>
      <c r="DE146" s="172"/>
      <c r="DF146" s="172"/>
      <c r="DG146" s="172"/>
      <c r="DH146" s="172"/>
      <c r="DI146" s="172"/>
      <c r="DJ146" s="172"/>
      <c r="DK146" s="172"/>
      <c r="DL146" s="172"/>
      <c r="DM146" s="172"/>
      <c r="DN146" s="172"/>
      <c r="DO146" s="172"/>
      <c r="DP146" s="172"/>
      <c r="DQ146" s="172"/>
      <c r="DR146" s="172"/>
      <c r="DS146" s="172"/>
      <c r="DT146" s="172"/>
      <c r="DU146" s="172"/>
      <c r="DV146" s="172"/>
      <c r="DW146" s="172"/>
      <c r="DX146" s="172"/>
      <c r="DY146" s="172"/>
      <c r="DZ146" s="172"/>
      <c r="EA146" s="172"/>
      <c r="EB146" s="172"/>
    </row>
    <row r="147" spans="1:132" ht="15.75" customHeight="1">
      <c r="A147" s="172"/>
      <c r="B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c r="BY147" s="172"/>
      <c r="BZ147" s="172"/>
      <c r="CA147" s="172"/>
      <c r="CB147" s="172"/>
      <c r="CC147" s="172"/>
      <c r="CD147" s="172"/>
      <c r="CE147" s="172"/>
      <c r="CF147" s="172"/>
      <c r="CG147" s="172"/>
      <c r="CH147" s="172"/>
      <c r="CI147" s="172"/>
      <c r="CJ147" s="172"/>
      <c r="CK147" s="172"/>
      <c r="CL147" s="172"/>
      <c r="CM147" s="172"/>
      <c r="CN147" s="172"/>
      <c r="CO147" s="172"/>
      <c r="CP147" s="172"/>
      <c r="CQ147" s="172"/>
      <c r="CR147" s="172"/>
      <c r="CS147" s="172"/>
      <c r="CT147" s="172"/>
      <c r="CU147" s="172"/>
      <c r="CV147" s="172"/>
      <c r="CW147" s="172"/>
      <c r="CX147" s="172"/>
      <c r="CY147" s="172"/>
      <c r="CZ147" s="172"/>
      <c r="DA147" s="172"/>
      <c r="DB147" s="172"/>
      <c r="DC147" s="172"/>
      <c r="DD147" s="172"/>
      <c r="DE147" s="172"/>
      <c r="DF147" s="172"/>
      <c r="DG147" s="172"/>
      <c r="DH147" s="172"/>
      <c r="DI147" s="172"/>
      <c r="DJ147" s="172"/>
      <c r="DK147" s="172"/>
      <c r="DL147" s="172"/>
      <c r="DM147" s="172"/>
      <c r="DN147" s="172"/>
      <c r="DO147" s="172"/>
      <c r="DP147" s="172"/>
      <c r="DQ147" s="172"/>
      <c r="DR147" s="172"/>
      <c r="DS147" s="172"/>
      <c r="DT147" s="172"/>
      <c r="DU147" s="172"/>
      <c r="DV147" s="172"/>
      <c r="DW147" s="172"/>
      <c r="DX147" s="172"/>
      <c r="DY147" s="172"/>
      <c r="DZ147" s="172"/>
      <c r="EA147" s="172"/>
      <c r="EB147" s="172"/>
    </row>
    <row r="148" spans="1:132" ht="15.75" customHeight="1">
      <c r="A148" s="172"/>
      <c r="B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2"/>
      <c r="CD148" s="172"/>
      <c r="CE148" s="172"/>
      <c r="CF148" s="172"/>
      <c r="CG148" s="172"/>
      <c r="CH148" s="172"/>
      <c r="CI148" s="172"/>
      <c r="CJ148" s="172"/>
      <c r="CK148" s="172"/>
      <c r="CL148" s="172"/>
      <c r="CM148" s="172"/>
      <c r="CN148" s="172"/>
      <c r="CO148" s="172"/>
      <c r="CP148" s="172"/>
      <c r="CQ148" s="172"/>
      <c r="CR148" s="172"/>
      <c r="CS148" s="172"/>
      <c r="CT148" s="172"/>
      <c r="CU148" s="172"/>
      <c r="CV148" s="172"/>
      <c r="CW148" s="172"/>
      <c r="CX148" s="172"/>
      <c r="CY148" s="172"/>
      <c r="CZ148" s="172"/>
      <c r="DA148" s="172"/>
      <c r="DB148" s="172"/>
      <c r="DC148" s="172"/>
      <c r="DD148" s="172"/>
      <c r="DE148" s="172"/>
      <c r="DF148" s="172"/>
      <c r="DG148" s="172"/>
      <c r="DH148" s="172"/>
      <c r="DI148" s="172"/>
      <c r="DJ148" s="172"/>
      <c r="DK148" s="172"/>
      <c r="DL148" s="172"/>
      <c r="DM148" s="172"/>
      <c r="DN148" s="172"/>
      <c r="DO148" s="172"/>
      <c r="DP148" s="172"/>
      <c r="DQ148" s="172"/>
      <c r="DR148" s="172"/>
      <c r="DS148" s="172"/>
      <c r="DT148" s="172"/>
      <c r="DU148" s="172"/>
      <c r="DV148" s="172"/>
      <c r="DW148" s="172"/>
      <c r="DX148" s="172"/>
      <c r="DY148" s="172"/>
      <c r="DZ148" s="172"/>
      <c r="EA148" s="172"/>
      <c r="EB148" s="172"/>
    </row>
    <row r="149" spans="1:132" ht="15.75" customHeight="1">
      <c r="A149" s="172"/>
      <c r="B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c r="CG149" s="172"/>
      <c r="CH149" s="172"/>
      <c r="CI149" s="172"/>
      <c r="CJ149" s="172"/>
      <c r="CK149" s="172"/>
      <c r="CL149" s="172"/>
      <c r="CM149" s="172"/>
      <c r="CN149" s="172"/>
      <c r="CO149" s="172"/>
      <c r="CP149" s="172"/>
      <c r="CQ149" s="172"/>
      <c r="CR149" s="172"/>
      <c r="CS149" s="172"/>
      <c r="CT149" s="172"/>
      <c r="CU149" s="172"/>
      <c r="CV149" s="172"/>
      <c r="CW149" s="172"/>
      <c r="CX149" s="172"/>
      <c r="CY149" s="172"/>
      <c r="CZ149" s="172"/>
      <c r="DA149" s="172"/>
      <c r="DB149" s="172"/>
      <c r="DC149" s="172"/>
      <c r="DD149" s="172"/>
      <c r="DE149" s="172"/>
      <c r="DF149" s="172"/>
      <c r="DG149" s="172"/>
      <c r="DH149" s="172"/>
      <c r="DI149" s="172"/>
      <c r="DJ149" s="172"/>
      <c r="DK149" s="172"/>
      <c r="DL149" s="172"/>
      <c r="DM149" s="172"/>
      <c r="DN149" s="172"/>
      <c r="DO149" s="172"/>
      <c r="DP149" s="172"/>
      <c r="DQ149" s="172"/>
      <c r="DR149" s="172"/>
      <c r="DS149" s="172"/>
      <c r="DT149" s="172"/>
      <c r="DU149" s="172"/>
      <c r="DV149" s="172"/>
      <c r="DW149" s="172"/>
      <c r="DX149" s="172"/>
      <c r="DY149" s="172"/>
      <c r="DZ149" s="172"/>
      <c r="EA149" s="172"/>
      <c r="EB149" s="172"/>
    </row>
    <row r="150" spans="1:132" ht="15.75" customHeight="1">
      <c r="A150" s="172"/>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c r="CE150" s="172"/>
      <c r="CF150" s="172"/>
      <c r="CG150" s="172"/>
      <c r="CH150" s="172"/>
      <c r="CI150" s="172"/>
      <c r="CJ150" s="172"/>
      <c r="CK150" s="172"/>
      <c r="CL150" s="172"/>
      <c r="CM150" s="172"/>
      <c r="CN150" s="172"/>
      <c r="CO150" s="172"/>
      <c r="CP150" s="172"/>
      <c r="CQ150" s="172"/>
      <c r="CR150" s="172"/>
      <c r="CS150" s="172"/>
      <c r="CT150" s="172"/>
      <c r="CU150" s="172"/>
      <c r="CV150" s="172"/>
      <c r="CW150" s="172"/>
      <c r="CX150" s="172"/>
      <c r="CY150" s="172"/>
      <c r="CZ150" s="172"/>
      <c r="DA150" s="172"/>
      <c r="DB150" s="172"/>
      <c r="DC150" s="172"/>
      <c r="DD150" s="172"/>
      <c r="DE150" s="172"/>
      <c r="DF150" s="172"/>
      <c r="DG150" s="172"/>
      <c r="DH150" s="172"/>
      <c r="DI150" s="172"/>
      <c r="DJ150" s="172"/>
      <c r="DK150" s="172"/>
      <c r="DL150" s="172"/>
      <c r="DM150" s="172"/>
      <c r="DN150" s="172"/>
      <c r="DO150" s="172"/>
      <c r="DP150" s="172"/>
      <c r="DQ150" s="172"/>
      <c r="DR150" s="172"/>
      <c r="DS150" s="172"/>
      <c r="DT150" s="172"/>
      <c r="DU150" s="172"/>
      <c r="DV150" s="172"/>
      <c r="DW150" s="172"/>
      <c r="DX150" s="172"/>
      <c r="DY150" s="172"/>
      <c r="DZ150" s="172"/>
      <c r="EA150" s="172"/>
      <c r="EB150" s="172"/>
    </row>
    <row r="151" spans="1:132" ht="15.75" customHeight="1">
      <c r="A151" s="172"/>
      <c r="B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c r="CG151" s="172"/>
      <c r="CH151" s="172"/>
      <c r="CI151" s="172"/>
      <c r="CJ151" s="172"/>
      <c r="CK151" s="172"/>
      <c r="CL151" s="172"/>
      <c r="CM151" s="172"/>
      <c r="CN151" s="172"/>
      <c r="CO151" s="172"/>
      <c r="CP151" s="172"/>
      <c r="CQ151" s="172"/>
      <c r="CR151" s="172"/>
      <c r="CS151" s="172"/>
      <c r="CT151" s="172"/>
      <c r="CU151" s="172"/>
      <c r="CV151" s="172"/>
      <c r="CW151" s="172"/>
      <c r="CX151" s="172"/>
      <c r="CY151" s="172"/>
      <c r="CZ151" s="172"/>
      <c r="DA151" s="172"/>
      <c r="DB151" s="172"/>
      <c r="DC151" s="172"/>
      <c r="DD151" s="172"/>
      <c r="DE151" s="172"/>
      <c r="DF151" s="172"/>
      <c r="DG151" s="172"/>
      <c r="DH151" s="172"/>
      <c r="DI151" s="172"/>
      <c r="DJ151" s="172"/>
      <c r="DK151" s="172"/>
      <c r="DL151" s="172"/>
      <c r="DM151" s="172"/>
      <c r="DN151" s="172"/>
      <c r="DO151" s="172"/>
      <c r="DP151" s="172"/>
      <c r="DQ151" s="172"/>
      <c r="DR151" s="172"/>
      <c r="DS151" s="172"/>
      <c r="DT151" s="172"/>
      <c r="DU151" s="172"/>
      <c r="DV151" s="172"/>
      <c r="DW151" s="172"/>
      <c r="DX151" s="172"/>
      <c r="DY151" s="172"/>
      <c r="DZ151" s="172"/>
      <c r="EA151" s="172"/>
      <c r="EB151" s="172"/>
    </row>
    <row r="152" spans="1:132" ht="15.75" customHeight="1">
      <c r="A152" s="172"/>
      <c r="B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172"/>
      <c r="CH152" s="172"/>
      <c r="CI152" s="172"/>
      <c r="CJ152" s="172"/>
      <c r="CK152" s="172"/>
      <c r="CL152" s="172"/>
      <c r="CM152" s="172"/>
      <c r="CN152" s="172"/>
      <c r="CO152" s="172"/>
      <c r="CP152" s="172"/>
      <c r="CQ152" s="172"/>
      <c r="CR152" s="172"/>
      <c r="CS152" s="172"/>
      <c r="CT152" s="172"/>
      <c r="CU152" s="172"/>
      <c r="CV152" s="172"/>
      <c r="CW152" s="172"/>
      <c r="CX152" s="172"/>
      <c r="CY152" s="172"/>
      <c r="CZ152" s="172"/>
      <c r="DA152" s="172"/>
      <c r="DB152" s="172"/>
      <c r="DC152" s="172"/>
      <c r="DD152" s="172"/>
      <c r="DE152" s="172"/>
      <c r="DF152" s="172"/>
      <c r="DG152" s="172"/>
      <c r="DH152" s="172"/>
      <c r="DI152" s="172"/>
      <c r="DJ152" s="172"/>
      <c r="DK152" s="172"/>
      <c r="DL152" s="172"/>
      <c r="DM152" s="172"/>
      <c r="DN152" s="172"/>
      <c r="DO152" s="172"/>
      <c r="DP152" s="172"/>
      <c r="DQ152" s="172"/>
      <c r="DR152" s="172"/>
      <c r="DS152" s="172"/>
      <c r="DT152" s="172"/>
      <c r="DU152" s="172"/>
      <c r="DV152" s="172"/>
      <c r="DW152" s="172"/>
      <c r="DX152" s="172"/>
      <c r="DY152" s="172"/>
      <c r="DZ152" s="172"/>
      <c r="EA152" s="172"/>
      <c r="EB152" s="172"/>
    </row>
    <row r="153" spans="1:132" ht="15.75" customHeight="1">
      <c r="A153" s="172"/>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c r="CE153" s="172"/>
      <c r="CF153" s="172"/>
      <c r="CG153" s="172"/>
      <c r="CH153" s="172"/>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2"/>
      <c r="DF153" s="172"/>
      <c r="DG153" s="172"/>
      <c r="DH153" s="172"/>
      <c r="DI153" s="172"/>
      <c r="DJ153" s="172"/>
      <c r="DK153" s="172"/>
      <c r="DL153" s="172"/>
      <c r="DM153" s="172"/>
      <c r="DN153" s="172"/>
      <c r="DO153" s="172"/>
      <c r="DP153" s="172"/>
      <c r="DQ153" s="172"/>
      <c r="DR153" s="172"/>
      <c r="DS153" s="172"/>
      <c r="DT153" s="172"/>
      <c r="DU153" s="172"/>
      <c r="DV153" s="172"/>
      <c r="DW153" s="172"/>
      <c r="DX153" s="172"/>
      <c r="DY153" s="172"/>
      <c r="DZ153" s="172"/>
      <c r="EA153" s="172"/>
      <c r="EB153" s="172"/>
    </row>
    <row r="154" spans="1:132" ht="15.75" customHeight="1">
      <c r="A154" s="172"/>
      <c r="B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c r="CD154" s="172"/>
      <c r="CE154" s="172"/>
      <c r="CF154" s="172"/>
      <c r="CG154" s="172"/>
      <c r="CH154" s="172"/>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2"/>
      <c r="DF154" s="172"/>
      <c r="DG154" s="172"/>
      <c r="DH154" s="172"/>
      <c r="DI154" s="172"/>
      <c r="DJ154" s="172"/>
      <c r="DK154" s="172"/>
      <c r="DL154" s="172"/>
      <c r="DM154" s="172"/>
      <c r="DN154" s="172"/>
      <c r="DO154" s="172"/>
      <c r="DP154" s="172"/>
      <c r="DQ154" s="172"/>
      <c r="DR154" s="172"/>
      <c r="DS154" s="172"/>
      <c r="DT154" s="172"/>
      <c r="DU154" s="172"/>
      <c r="DV154" s="172"/>
      <c r="DW154" s="172"/>
      <c r="DX154" s="172"/>
      <c r="DY154" s="172"/>
      <c r="DZ154" s="172"/>
      <c r="EA154" s="172"/>
      <c r="EB154" s="172"/>
    </row>
    <row r="155" spans="1:132" ht="15.75" customHeight="1">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row>
    <row r="156" spans="1:132" ht="15.75" customHeight="1">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row>
    <row r="157" spans="1:132" ht="15.75" customHeight="1">
      <c r="A157" s="172"/>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row>
    <row r="158" spans="1:132" ht="15.75" customHeight="1">
      <c r="A158" s="172"/>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row>
    <row r="159" spans="1:132" ht="15.75" customHeight="1">
      <c r="A159" s="172"/>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row>
    <row r="160" spans="1:132" ht="15.75" customHeight="1">
      <c r="A160" s="172"/>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row>
    <row r="161" spans="1:132" ht="15.75" customHeight="1">
      <c r="A161" s="172"/>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c r="CG161" s="172"/>
      <c r="CH161" s="172"/>
      <c r="CI161" s="172"/>
      <c r="CJ161" s="172"/>
      <c r="CK161" s="172"/>
      <c r="CL161" s="172"/>
      <c r="CM161" s="172"/>
      <c r="CN161" s="172"/>
      <c r="CO161" s="172"/>
      <c r="CP161" s="172"/>
      <c r="CQ161" s="172"/>
      <c r="CR161" s="172"/>
      <c r="CS161" s="172"/>
      <c r="CT161" s="172"/>
      <c r="CU161" s="172"/>
      <c r="CV161" s="172"/>
      <c r="CW161" s="172"/>
      <c r="CX161" s="172"/>
      <c r="CY161" s="172"/>
      <c r="CZ161" s="172"/>
      <c r="DA161" s="172"/>
      <c r="DB161" s="172"/>
      <c r="DC161" s="172"/>
      <c r="DD161" s="172"/>
      <c r="DE161" s="172"/>
      <c r="DF161" s="172"/>
      <c r="DG161" s="172"/>
      <c r="DH161" s="172"/>
      <c r="DI161" s="172"/>
      <c r="DJ161" s="172"/>
      <c r="DK161" s="172"/>
      <c r="DL161" s="172"/>
      <c r="DM161" s="172"/>
      <c r="DN161" s="172"/>
      <c r="DO161" s="172"/>
      <c r="DP161" s="172"/>
      <c r="DQ161" s="172"/>
      <c r="DR161" s="172"/>
      <c r="DS161" s="172"/>
      <c r="DT161" s="172"/>
      <c r="DU161" s="172"/>
      <c r="DV161" s="172"/>
      <c r="DW161" s="172"/>
      <c r="DX161" s="172"/>
      <c r="DY161" s="172"/>
      <c r="DZ161" s="172"/>
      <c r="EA161" s="172"/>
      <c r="EB161" s="172"/>
    </row>
    <row r="162" spans="1:132" ht="15.75" customHeight="1">
      <c r="A162" s="172"/>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c r="CE162" s="172"/>
      <c r="CF162" s="172"/>
      <c r="CG162" s="172"/>
      <c r="CH162" s="172"/>
      <c r="CI162" s="172"/>
      <c r="CJ162" s="172"/>
      <c r="CK162" s="172"/>
      <c r="CL162" s="172"/>
      <c r="CM162" s="172"/>
      <c r="CN162" s="172"/>
      <c r="CO162" s="172"/>
      <c r="CP162" s="172"/>
      <c r="CQ162" s="172"/>
      <c r="CR162" s="172"/>
      <c r="CS162" s="172"/>
      <c r="CT162" s="172"/>
      <c r="CU162" s="172"/>
      <c r="CV162" s="172"/>
      <c r="CW162" s="172"/>
      <c r="CX162" s="172"/>
      <c r="CY162" s="172"/>
      <c r="CZ162" s="172"/>
      <c r="DA162" s="172"/>
      <c r="DB162" s="172"/>
      <c r="DC162" s="172"/>
      <c r="DD162" s="172"/>
      <c r="DE162" s="172"/>
      <c r="DF162" s="172"/>
      <c r="DG162" s="172"/>
      <c r="DH162" s="172"/>
      <c r="DI162" s="172"/>
      <c r="DJ162" s="172"/>
      <c r="DK162" s="172"/>
      <c r="DL162" s="172"/>
      <c r="DM162" s="172"/>
      <c r="DN162" s="172"/>
      <c r="DO162" s="172"/>
      <c r="DP162" s="172"/>
      <c r="DQ162" s="172"/>
      <c r="DR162" s="172"/>
      <c r="DS162" s="172"/>
      <c r="DT162" s="172"/>
      <c r="DU162" s="172"/>
      <c r="DV162" s="172"/>
      <c r="DW162" s="172"/>
      <c r="DX162" s="172"/>
      <c r="DY162" s="172"/>
      <c r="DZ162" s="172"/>
      <c r="EA162" s="172"/>
      <c r="EB162" s="172"/>
    </row>
    <row r="163" spans="1:132" ht="15.75" customHeight="1">
      <c r="A163" s="172"/>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2"/>
      <c r="CI163" s="172"/>
      <c r="CJ163" s="172"/>
      <c r="CK163" s="172"/>
      <c r="CL163" s="172"/>
      <c r="CM163" s="172"/>
      <c r="CN163" s="172"/>
      <c r="CO163" s="172"/>
      <c r="CP163" s="172"/>
      <c r="CQ163" s="172"/>
      <c r="CR163" s="172"/>
      <c r="CS163" s="172"/>
      <c r="CT163" s="172"/>
      <c r="CU163" s="172"/>
      <c r="CV163" s="172"/>
      <c r="CW163" s="172"/>
      <c r="CX163" s="172"/>
      <c r="CY163" s="172"/>
      <c r="CZ163" s="172"/>
      <c r="DA163" s="172"/>
      <c r="DB163" s="172"/>
      <c r="DC163" s="172"/>
      <c r="DD163" s="172"/>
      <c r="DE163" s="172"/>
      <c r="DF163" s="172"/>
      <c r="DG163" s="172"/>
      <c r="DH163" s="172"/>
      <c r="DI163" s="172"/>
      <c r="DJ163" s="172"/>
      <c r="DK163" s="172"/>
      <c r="DL163" s="172"/>
      <c r="DM163" s="172"/>
      <c r="DN163" s="172"/>
      <c r="DO163" s="172"/>
      <c r="DP163" s="172"/>
      <c r="DQ163" s="172"/>
      <c r="DR163" s="172"/>
      <c r="DS163" s="172"/>
      <c r="DT163" s="172"/>
      <c r="DU163" s="172"/>
      <c r="DV163" s="172"/>
      <c r="DW163" s="172"/>
      <c r="DX163" s="172"/>
      <c r="DY163" s="172"/>
      <c r="DZ163" s="172"/>
      <c r="EA163" s="172"/>
      <c r="EB163" s="172"/>
    </row>
    <row r="164" spans="1:132" ht="15.75" customHeight="1">
      <c r="A164" s="172"/>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2"/>
      <c r="CI164" s="172"/>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2"/>
      <c r="DF164" s="172"/>
      <c r="DG164" s="172"/>
      <c r="DH164" s="172"/>
      <c r="DI164" s="172"/>
      <c r="DJ164" s="172"/>
      <c r="DK164" s="172"/>
      <c r="DL164" s="172"/>
      <c r="DM164" s="172"/>
      <c r="DN164" s="172"/>
      <c r="DO164" s="172"/>
      <c r="DP164" s="172"/>
      <c r="DQ164" s="172"/>
      <c r="DR164" s="172"/>
      <c r="DS164" s="172"/>
      <c r="DT164" s="172"/>
      <c r="DU164" s="172"/>
      <c r="DV164" s="172"/>
      <c r="DW164" s="172"/>
      <c r="DX164" s="172"/>
      <c r="DY164" s="172"/>
      <c r="DZ164" s="172"/>
      <c r="EA164" s="172"/>
      <c r="EB164" s="172"/>
    </row>
    <row r="165" spans="1:132" ht="15.75" customHeight="1">
      <c r="A165" s="172"/>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c r="CG165" s="172"/>
      <c r="CH165" s="172"/>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2"/>
      <c r="DF165" s="172"/>
      <c r="DG165" s="172"/>
      <c r="DH165" s="172"/>
      <c r="DI165" s="172"/>
      <c r="DJ165" s="172"/>
      <c r="DK165" s="172"/>
      <c r="DL165" s="172"/>
      <c r="DM165" s="172"/>
      <c r="DN165" s="172"/>
      <c r="DO165" s="172"/>
      <c r="DP165" s="172"/>
      <c r="DQ165" s="172"/>
      <c r="DR165" s="172"/>
      <c r="DS165" s="172"/>
      <c r="DT165" s="172"/>
      <c r="DU165" s="172"/>
      <c r="DV165" s="172"/>
      <c r="DW165" s="172"/>
      <c r="DX165" s="172"/>
      <c r="DY165" s="172"/>
      <c r="DZ165" s="172"/>
      <c r="EA165" s="172"/>
      <c r="EB165" s="172"/>
    </row>
    <row r="166" spans="1:132" ht="15.75" customHeight="1">
      <c r="A166" s="172"/>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c r="CD166" s="172"/>
      <c r="CE166" s="172"/>
      <c r="CF166" s="172"/>
      <c r="CG166" s="172"/>
      <c r="CH166" s="172"/>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2"/>
      <c r="DF166" s="172"/>
      <c r="DG166" s="172"/>
      <c r="DH166" s="172"/>
      <c r="DI166" s="172"/>
      <c r="DJ166" s="172"/>
      <c r="DK166" s="172"/>
      <c r="DL166" s="172"/>
      <c r="DM166" s="172"/>
      <c r="DN166" s="172"/>
      <c r="DO166" s="172"/>
      <c r="DP166" s="172"/>
      <c r="DQ166" s="172"/>
      <c r="DR166" s="172"/>
      <c r="DS166" s="172"/>
      <c r="DT166" s="172"/>
      <c r="DU166" s="172"/>
      <c r="DV166" s="172"/>
      <c r="DW166" s="172"/>
      <c r="DX166" s="172"/>
      <c r="DY166" s="172"/>
      <c r="DZ166" s="172"/>
      <c r="EA166" s="172"/>
      <c r="EB166" s="172"/>
    </row>
    <row r="167" spans="1:132" ht="15.75" customHeight="1">
      <c r="A167" s="172"/>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c r="CE167" s="172"/>
      <c r="CF167" s="172"/>
      <c r="CG167" s="172"/>
      <c r="CH167" s="172"/>
      <c r="CI167" s="172"/>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2"/>
      <c r="DF167" s="172"/>
      <c r="DG167" s="172"/>
      <c r="DH167" s="172"/>
      <c r="DI167" s="172"/>
      <c r="DJ167" s="172"/>
      <c r="DK167" s="172"/>
      <c r="DL167" s="172"/>
      <c r="DM167" s="172"/>
      <c r="DN167" s="172"/>
      <c r="DO167" s="172"/>
      <c r="DP167" s="172"/>
      <c r="DQ167" s="172"/>
      <c r="DR167" s="172"/>
      <c r="DS167" s="172"/>
      <c r="DT167" s="172"/>
      <c r="DU167" s="172"/>
      <c r="DV167" s="172"/>
      <c r="DW167" s="172"/>
      <c r="DX167" s="172"/>
      <c r="DY167" s="172"/>
      <c r="DZ167" s="172"/>
      <c r="EA167" s="172"/>
      <c r="EB167" s="172"/>
    </row>
    <row r="168" spans="1:132" ht="15.75" customHeight="1">
      <c r="A168" s="172"/>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A168" s="172"/>
      <c r="EB168" s="172"/>
    </row>
    <row r="169" spans="1:132" ht="15.75" customHeight="1">
      <c r="A169" s="172"/>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row>
    <row r="170" spans="1:132" ht="15.75" customHeight="1">
      <c r="A170" s="172"/>
      <c r="B170" s="172"/>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c r="CD170" s="172"/>
      <c r="CE170" s="172"/>
      <c r="CF170" s="172"/>
      <c r="CG170" s="172"/>
      <c r="CH170" s="172"/>
      <c r="CI170" s="172"/>
      <c r="CJ170" s="172"/>
      <c r="CK170" s="172"/>
      <c r="CL170" s="172"/>
      <c r="CM170" s="172"/>
      <c r="CN170" s="172"/>
      <c r="CO170" s="172"/>
      <c r="CP170" s="172"/>
      <c r="CQ170" s="172"/>
      <c r="CR170" s="172"/>
      <c r="CS170" s="172"/>
      <c r="CT170" s="172"/>
      <c r="CU170" s="172"/>
      <c r="CV170" s="172"/>
      <c r="CW170" s="172"/>
      <c r="CX170" s="172"/>
      <c r="CY170" s="172"/>
      <c r="CZ170" s="172"/>
      <c r="DA170" s="172"/>
      <c r="DB170" s="172"/>
      <c r="DC170" s="172"/>
      <c r="DD170" s="172"/>
      <c r="DE170" s="172"/>
      <c r="DF170" s="172"/>
      <c r="DG170" s="172"/>
      <c r="DH170" s="172"/>
      <c r="DI170" s="172"/>
      <c r="DJ170" s="172"/>
      <c r="DK170" s="172"/>
      <c r="DL170" s="172"/>
      <c r="DM170" s="172"/>
      <c r="DN170" s="172"/>
      <c r="DO170" s="172"/>
      <c r="DP170" s="172"/>
      <c r="DQ170" s="172"/>
      <c r="DR170" s="172"/>
      <c r="DS170" s="172"/>
      <c r="DT170" s="172"/>
      <c r="DU170" s="172"/>
      <c r="DV170" s="172"/>
      <c r="DW170" s="172"/>
      <c r="DX170" s="172"/>
      <c r="DY170" s="172"/>
      <c r="DZ170" s="172"/>
      <c r="EA170" s="172"/>
      <c r="EB170" s="172"/>
    </row>
    <row r="171" spans="1:132" ht="15.75" customHeight="1">
      <c r="A171" s="172"/>
      <c r="B171" s="172"/>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c r="CD171" s="172"/>
      <c r="CE171" s="172"/>
      <c r="CF171" s="172"/>
      <c r="CG171" s="172"/>
      <c r="CH171" s="172"/>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2"/>
      <c r="DF171" s="172"/>
      <c r="DG171" s="172"/>
      <c r="DH171" s="172"/>
      <c r="DI171" s="172"/>
      <c r="DJ171" s="172"/>
      <c r="DK171" s="172"/>
      <c r="DL171" s="172"/>
      <c r="DM171" s="172"/>
      <c r="DN171" s="172"/>
      <c r="DO171" s="172"/>
      <c r="DP171" s="172"/>
      <c r="DQ171" s="172"/>
      <c r="DR171" s="172"/>
      <c r="DS171" s="172"/>
      <c r="DT171" s="172"/>
      <c r="DU171" s="172"/>
      <c r="DV171" s="172"/>
      <c r="DW171" s="172"/>
      <c r="DX171" s="172"/>
      <c r="DY171" s="172"/>
      <c r="DZ171" s="172"/>
      <c r="EA171" s="172"/>
      <c r="EB171" s="172"/>
    </row>
    <row r="172" spans="1:132" ht="15.75" customHeight="1">
      <c r="A172" s="172"/>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172"/>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2"/>
      <c r="CI172" s="172"/>
      <c r="CJ172" s="172"/>
      <c r="CK172" s="172"/>
      <c r="CL172" s="172"/>
      <c r="CM172" s="172"/>
      <c r="CN172" s="172"/>
      <c r="CO172" s="172"/>
      <c r="CP172" s="172"/>
      <c r="CQ172" s="172"/>
      <c r="CR172" s="172"/>
      <c r="CS172" s="172"/>
      <c r="CT172" s="172"/>
      <c r="CU172" s="172"/>
      <c r="CV172" s="172"/>
      <c r="CW172" s="172"/>
      <c r="CX172" s="172"/>
      <c r="CY172" s="172"/>
      <c r="CZ172" s="172"/>
      <c r="DA172" s="172"/>
      <c r="DB172" s="172"/>
      <c r="DC172" s="172"/>
      <c r="DD172" s="172"/>
      <c r="DE172" s="172"/>
      <c r="DF172" s="172"/>
      <c r="DG172" s="172"/>
      <c r="DH172" s="172"/>
      <c r="DI172" s="172"/>
      <c r="DJ172" s="172"/>
      <c r="DK172" s="172"/>
      <c r="DL172" s="172"/>
      <c r="DM172" s="172"/>
      <c r="DN172" s="172"/>
      <c r="DO172" s="172"/>
      <c r="DP172" s="172"/>
      <c r="DQ172" s="172"/>
      <c r="DR172" s="172"/>
      <c r="DS172" s="172"/>
      <c r="DT172" s="172"/>
      <c r="DU172" s="172"/>
      <c r="DV172" s="172"/>
      <c r="DW172" s="172"/>
      <c r="DX172" s="172"/>
      <c r="DY172" s="172"/>
      <c r="DZ172" s="172"/>
      <c r="EA172" s="172"/>
      <c r="EB172" s="172"/>
    </row>
    <row r="173" spans="1:132" ht="15.75" customHeight="1">
      <c r="A173" s="172"/>
      <c r="B173" s="17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2"/>
      <c r="BI173" s="172"/>
      <c r="BJ173" s="172"/>
      <c r="BK173" s="172"/>
      <c r="BL173" s="172"/>
      <c r="BM173" s="172"/>
      <c r="BN173" s="172"/>
      <c r="BO173" s="172"/>
      <c r="BP173" s="172"/>
      <c r="BQ173" s="172"/>
      <c r="BR173" s="172"/>
      <c r="BS173" s="172"/>
      <c r="BT173" s="172"/>
      <c r="BU173" s="172"/>
      <c r="BV173" s="172"/>
      <c r="BW173" s="172"/>
      <c r="BX173" s="172"/>
      <c r="BY173" s="172"/>
      <c r="BZ173" s="172"/>
      <c r="CA173" s="172"/>
      <c r="CB173" s="172"/>
      <c r="CC173" s="172"/>
      <c r="CD173" s="172"/>
      <c r="CE173" s="172"/>
      <c r="CF173" s="172"/>
      <c r="CG173" s="172"/>
      <c r="CH173" s="172"/>
      <c r="CI173" s="172"/>
      <c r="CJ173" s="172"/>
      <c r="CK173" s="172"/>
      <c r="CL173" s="172"/>
      <c r="CM173" s="172"/>
      <c r="CN173" s="172"/>
      <c r="CO173" s="172"/>
      <c r="CP173" s="172"/>
      <c r="CQ173" s="172"/>
      <c r="CR173" s="172"/>
      <c r="CS173" s="172"/>
      <c r="CT173" s="172"/>
      <c r="CU173" s="172"/>
      <c r="CV173" s="172"/>
      <c r="CW173" s="172"/>
      <c r="CX173" s="172"/>
      <c r="CY173" s="172"/>
      <c r="CZ173" s="172"/>
      <c r="DA173" s="172"/>
      <c r="DB173" s="172"/>
      <c r="DC173" s="172"/>
      <c r="DD173" s="172"/>
      <c r="DE173" s="172"/>
      <c r="DF173" s="172"/>
      <c r="DG173" s="172"/>
      <c r="DH173" s="172"/>
      <c r="DI173" s="172"/>
      <c r="DJ173" s="172"/>
      <c r="DK173" s="172"/>
      <c r="DL173" s="172"/>
      <c r="DM173" s="172"/>
      <c r="DN173" s="172"/>
      <c r="DO173" s="172"/>
      <c r="DP173" s="172"/>
      <c r="DQ173" s="172"/>
      <c r="DR173" s="172"/>
      <c r="DS173" s="172"/>
      <c r="DT173" s="172"/>
      <c r="DU173" s="172"/>
      <c r="DV173" s="172"/>
      <c r="DW173" s="172"/>
      <c r="DX173" s="172"/>
      <c r="DY173" s="172"/>
      <c r="DZ173" s="172"/>
      <c r="EA173" s="172"/>
      <c r="EB173" s="172"/>
    </row>
    <row r="174" spans="1:132" ht="15.75" customHeight="1">
      <c r="A174" s="172"/>
      <c r="B174" s="17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c r="AZ174" s="172"/>
      <c r="BA174" s="172"/>
      <c r="BB174" s="172"/>
      <c r="BC174" s="172"/>
      <c r="BD174" s="172"/>
      <c r="BE174" s="172"/>
      <c r="BF174" s="172"/>
      <c r="BG174" s="172"/>
      <c r="BH174" s="172"/>
      <c r="BI174" s="172"/>
      <c r="BJ174" s="172"/>
      <c r="BK174" s="172"/>
      <c r="BL174" s="172"/>
      <c r="BM174" s="172"/>
      <c r="BN174" s="172"/>
      <c r="BO174" s="172"/>
      <c r="BP174" s="172"/>
      <c r="BQ174" s="172"/>
      <c r="BR174" s="172"/>
      <c r="BS174" s="172"/>
      <c r="BT174" s="172"/>
      <c r="BU174" s="172"/>
      <c r="BV174" s="172"/>
      <c r="BW174" s="172"/>
      <c r="BX174" s="172"/>
      <c r="BY174" s="172"/>
      <c r="BZ174" s="172"/>
      <c r="CA174" s="172"/>
      <c r="CB174" s="172"/>
      <c r="CC174" s="172"/>
      <c r="CD174" s="172"/>
      <c r="CE174" s="172"/>
      <c r="CF174" s="172"/>
      <c r="CG174" s="172"/>
      <c r="CH174" s="172"/>
      <c r="CI174" s="172"/>
      <c r="CJ174" s="172"/>
      <c r="CK174" s="172"/>
      <c r="CL174" s="172"/>
      <c r="CM174" s="172"/>
      <c r="CN174" s="172"/>
      <c r="CO174" s="172"/>
      <c r="CP174" s="172"/>
      <c r="CQ174" s="172"/>
      <c r="CR174" s="172"/>
      <c r="CS174" s="172"/>
      <c r="CT174" s="172"/>
      <c r="CU174" s="172"/>
      <c r="CV174" s="172"/>
      <c r="CW174" s="172"/>
      <c r="CX174" s="172"/>
      <c r="CY174" s="172"/>
      <c r="CZ174" s="172"/>
      <c r="DA174" s="172"/>
      <c r="DB174" s="172"/>
      <c r="DC174" s="172"/>
      <c r="DD174" s="172"/>
      <c r="DE174" s="172"/>
      <c r="DF174" s="172"/>
      <c r="DG174" s="172"/>
      <c r="DH174" s="172"/>
      <c r="DI174" s="172"/>
      <c r="DJ174" s="172"/>
      <c r="DK174" s="172"/>
      <c r="DL174" s="172"/>
      <c r="DM174" s="172"/>
      <c r="DN174" s="172"/>
      <c r="DO174" s="172"/>
      <c r="DP174" s="172"/>
      <c r="DQ174" s="172"/>
      <c r="DR174" s="172"/>
      <c r="DS174" s="172"/>
      <c r="DT174" s="172"/>
      <c r="DU174" s="172"/>
      <c r="DV174" s="172"/>
      <c r="DW174" s="172"/>
      <c r="DX174" s="172"/>
      <c r="DY174" s="172"/>
      <c r="DZ174" s="172"/>
      <c r="EA174" s="172"/>
      <c r="EB174" s="172"/>
    </row>
    <row r="175" spans="1:132" ht="15.75" customHeight="1">
      <c r="A175" s="17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172"/>
      <c r="BA175" s="172"/>
      <c r="BB175" s="172"/>
      <c r="BC175" s="172"/>
      <c r="BD175" s="172"/>
      <c r="BE175" s="172"/>
      <c r="BF175" s="172"/>
      <c r="BG175" s="172"/>
      <c r="BH175" s="172"/>
      <c r="BI175" s="172"/>
      <c r="BJ175" s="172"/>
      <c r="BK175" s="172"/>
      <c r="BL175" s="172"/>
      <c r="BM175" s="172"/>
      <c r="BN175" s="172"/>
      <c r="BO175" s="172"/>
      <c r="BP175" s="172"/>
      <c r="BQ175" s="172"/>
      <c r="BR175" s="172"/>
      <c r="BS175" s="172"/>
      <c r="BT175" s="172"/>
      <c r="BU175" s="172"/>
      <c r="BV175" s="172"/>
      <c r="BW175" s="172"/>
      <c r="BX175" s="172"/>
      <c r="BY175" s="172"/>
      <c r="BZ175" s="172"/>
      <c r="CA175" s="172"/>
      <c r="CB175" s="172"/>
      <c r="CC175" s="172"/>
      <c r="CD175" s="172"/>
      <c r="CE175" s="172"/>
      <c r="CF175" s="172"/>
      <c r="CG175" s="172"/>
      <c r="CH175" s="172"/>
      <c r="CI175" s="172"/>
      <c r="CJ175" s="172"/>
      <c r="CK175" s="172"/>
      <c r="CL175" s="172"/>
      <c r="CM175" s="172"/>
      <c r="CN175" s="172"/>
      <c r="CO175" s="172"/>
      <c r="CP175" s="172"/>
      <c r="CQ175" s="172"/>
      <c r="CR175" s="172"/>
      <c r="CS175" s="172"/>
      <c r="CT175" s="172"/>
      <c r="CU175" s="172"/>
      <c r="CV175" s="172"/>
      <c r="CW175" s="172"/>
      <c r="CX175" s="172"/>
      <c r="CY175" s="172"/>
      <c r="CZ175" s="172"/>
      <c r="DA175" s="172"/>
      <c r="DB175" s="172"/>
      <c r="DC175" s="172"/>
      <c r="DD175" s="172"/>
      <c r="DE175" s="172"/>
      <c r="DF175" s="172"/>
      <c r="DG175" s="172"/>
      <c r="DH175" s="172"/>
      <c r="DI175" s="172"/>
      <c r="DJ175" s="172"/>
      <c r="DK175" s="172"/>
      <c r="DL175" s="172"/>
      <c r="DM175" s="172"/>
      <c r="DN175" s="172"/>
      <c r="DO175" s="172"/>
      <c r="DP175" s="172"/>
      <c r="DQ175" s="172"/>
      <c r="DR175" s="172"/>
      <c r="DS175" s="172"/>
      <c r="DT175" s="172"/>
      <c r="DU175" s="172"/>
      <c r="DV175" s="172"/>
      <c r="DW175" s="172"/>
      <c r="DX175" s="172"/>
      <c r="DY175" s="172"/>
      <c r="DZ175" s="172"/>
      <c r="EA175" s="172"/>
      <c r="EB175" s="172"/>
    </row>
    <row r="176" spans="1:132" ht="15.75" customHeight="1">
      <c r="A176" s="172"/>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c r="AZ176" s="172"/>
      <c r="BA176" s="172"/>
      <c r="BB176" s="172"/>
      <c r="BC176" s="172"/>
      <c r="BD176" s="172"/>
      <c r="BE176" s="172"/>
      <c r="BF176" s="172"/>
      <c r="BG176" s="172"/>
      <c r="BH176" s="172"/>
      <c r="BI176" s="172"/>
      <c r="BJ176" s="172"/>
      <c r="BK176" s="172"/>
      <c r="BL176" s="172"/>
      <c r="BM176" s="172"/>
      <c r="BN176" s="172"/>
      <c r="BO176" s="172"/>
      <c r="BP176" s="172"/>
      <c r="BQ176" s="172"/>
      <c r="BR176" s="172"/>
      <c r="BS176" s="172"/>
      <c r="BT176" s="172"/>
      <c r="BU176" s="172"/>
      <c r="BV176" s="172"/>
      <c r="BW176" s="172"/>
      <c r="BX176" s="172"/>
      <c r="BY176" s="172"/>
      <c r="BZ176" s="172"/>
      <c r="CA176" s="172"/>
      <c r="CB176" s="172"/>
      <c r="CC176" s="172"/>
      <c r="CD176" s="172"/>
      <c r="CE176" s="172"/>
      <c r="CF176" s="172"/>
      <c r="CG176" s="172"/>
      <c r="CH176" s="172"/>
      <c r="CI176" s="172"/>
      <c r="CJ176" s="172"/>
      <c r="CK176" s="172"/>
      <c r="CL176" s="172"/>
      <c r="CM176" s="172"/>
      <c r="CN176" s="172"/>
      <c r="CO176" s="172"/>
      <c r="CP176" s="172"/>
      <c r="CQ176" s="172"/>
      <c r="CR176" s="172"/>
      <c r="CS176" s="172"/>
      <c r="CT176" s="172"/>
      <c r="CU176" s="172"/>
      <c r="CV176" s="172"/>
      <c r="CW176" s="172"/>
      <c r="CX176" s="172"/>
      <c r="CY176" s="172"/>
      <c r="CZ176" s="172"/>
      <c r="DA176" s="172"/>
      <c r="DB176" s="172"/>
      <c r="DC176" s="172"/>
      <c r="DD176" s="172"/>
      <c r="DE176" s="172"/>
      <c r="DF176" s="172"/>
      <c r="DG176" s="172"/>
      <c r="DH176" s="172"/>
      <c r="DI176" s="172"/>
      <c r="DJ176" s="172"/>
      <c r="DK176" s="172"/>
      <c r="DL176" s="172"/>
      <c r="DM176" s="172"/>
      <c r="DN176" s="172"/>
      <c r="DO176" s="172"/>
      <c r="DP176" s="172"/>
      <c r="DQ176" s="172"/>
      <c r="DR176" s="172"/>
      <c r="DS176" s="172"/>
      <c r="DT176" s="172"/>
      <c r="DU176" s="172"/>
      <c r="DV176" s="172"/>
      <c r="DW176" s="172"/>
      <c r="DX176" s="172"/>
      <c r="DY176" s="172"/>
      <c r="DZ176" s="172"/>
      <c r="EA176" s="172"/>
      <c r="EB176" s="172"/>
    </row>
    <row r="177" spans="1:132" ht="15.75" customHeight="1">
      <c r="A177" s="17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2"/>
      <c r="AK177" s="172"/>
      <c r="AL177" s="172"/>
      <c r="AM177" s="172"/>
      <c r="AN177" s="172"/>
      <c r="AO177" s="172"/>
      <c r="AP177" s="172"/>
      <c r="AQ177" s="172"/>
      <c r="AR177" s="172"/>
      <c r="AS177" s="172"/>
      <c r="AT177" s="172"/>
      <c r="AU177" s="172"/>
      <c r="AV177" s="172"/>
      <c r="AW177" s="172"/>
      <c r="AX177" s="172"/>
      <c r="AY177" s="172"/>
      <c r="AZ177" s="172"/>
      <c r="BA177" s="172"/>
      <c r="BB177" s="172"/>
      <c r="BC177" s="172"/>
      <c r="BD177" s="172"/>
      <c r="BE177" s="172"/>
      <c r="BF177" s="172"/>
      <c r="BG177" s="172"/>
      <c r="BH177" s="172"/>
      <c r="BI177" s="172"/>
      <c r="BJ177" s="172"/>
      <c r="BK177" s="172"/>
      <c r="BL177" s="172"/>
      <c r="BM177" s="172"/>
      <c r="BN177" s="172"/>
      <c r="BO177" s="172"/>
      <c r="BP177" s="172"/>
      <c r="BQ177" s="172"/>
      <c r="BR177" s="172"/>
      <c r="BS177" s="172"/>
      <c r="BT177" s="172"/>
      <c r="BU177" s="172"/>
      <c r="BV177" s="172"/>
      <c r="BW177" s="172"/>
      <c r="BX177" s="172"/>
      <c r="BY177" s="172"/>
      <c r="BZ177" s="172"/>
      <c r="CA177" s="172"/>
      <c r="CB177" s="172"/>
      <c r="CC177" s="172"/>
      <c r="CD177" s="172"/>
      <c r="CE177" s="172"/>
      <c r="CF177" s="172"/>
      <c r="CG177" s="172"/>
      <c r="CH177" s="172"/>
      <c r="CI177" s="172"/>
      <c r="CJ177" s="172"/>
      <c r="CK177" s="172"/>
      <c r="CL177" s="172"/>
      <c r="CM177" s="172"/>
      <c r="CN177" s="172"/>
      <c r="CO177" s="172"/>
      <c r="CP177" s="172"/>
      <c r="CQ177" s="172"/>
      <c r="CR177" s="172"/>
      <c r="CS177" s="172"/>
      <c r="CT177" s="172"/>
      <c r="CU177" s="172"/>
      <c r="CV177" s="172"/>
      <c r="CW177" s="172"/>
      <c r="CX177" s="172"/>
      <c r="CY177" s="172"/>
      <c r="CZ177" s="172"/>
      <c r="DA177" s="172"/>
      <c r="DB177" s="172"/>
      <c r="DC177" s="172"/>
      <c r="DD177" s="172"/>
      <c r="DE177" s="172"/>
      <c r="DF177" s="172"/>
      <c r="DG177" s="172"/>
      <c r="DH177" s="172"/>
      <c r="DI177" s="172"/>
      <c r="DJ177" s="172"/>
      <c r="DK177" s="172"/>
      <c r="DL177" s="172"/>
      <c r="DM177" s="172"/>
      <c r="DN177" s="172"/>
      <c r="DO177" s="172"/>
      <c r="DP177" s="172"/>
      <c r="DQ177" s="172"/>
      <c r="DR177" s="172"/>
      <c r="DS177" s="172"/>
      <c r="DT177" s="172"/>
      <c r="DU177" s="172"/>
      <c r="DV177" s="172"/>
      <c r="DW177" s="172"/>
      <c r="DX177" s="172"/>
      <c r="DY177" s="172"/>
      <c r="DZ177" s="172"/>
      <c r="EA177" s="172"/>
      <c r="EB177" s="172"/>
    </row>
    <row r="178" spans="1:132" ht="15.75" customHeight="1">
      <c r="A178" s="17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2"/>
      <c r="BR178" s="172"/>
      <c r="BS178" s="172"/>
      <c r="BT178" s="172"/>
      <c r="BU178" s="172"/>
      <c r="BV178" s="172"/>
      <c r="BW178" s="172"/>
      <c r="BX178" s="172"/>
      <c r="BY178" s="172"/>
      <c r="BZ178" s="172"/>
      <c r="CA178" s="172"/>
      <c r="CB178" s="172"/>
      <c r="CC178" s="172"/>
      <c r="CD178" s="172"/>
      <c r="CE178" s="172"/>
      <c r="CF178" s="172"/>
      <c r="CG178" s="172"/>
      <c r="CH178" s="172"/>
      <c r="CI178" s="172"/>
      <c r="CJ178" s="172"/>
      <c r="CK178" s="172"/>
      <c r="CL178" s="172"/>
      <c r="CM178" s="172"/>
      <c r="CN178" s="172"/>
      <c r="CO178" s="172"/>
      <c r="CP178" s="172"/>
      <c r="CQ178" s="172"/>
      <c r="CR178" s="172"/>
      <c r="CS178" s="172"/>
      <c r="CT178" s="172"/>
      <c r="CU178" s="172"/>
      <c r="CV178" s="172"/>
      <c r="CW178" s="172"/>
      <c r="CX178" s="172"/>
      <c r="CY178" s="172"/>
      <c r="CZ178" s="172"/>
      <c r="DA178" s="172"/>
      <c r="DB178" s="172"/>
      <c r="DC178" s="172"/>
      <c r="DD178" s="172"/>
      <c r="DE178" s="172"/>
      <c r="DF178" s="172"/>
      <c r="DG178" s="172"/>
      <c r="DH178" s="172"/>
      <c r="DI178" s="172"/>
      <c r="DJ178" s="172"/>
      <c r="DK178" s="172"/>
      <c r="DL178" s="172"/>
      <c r="DM178" s="172"/>
      <c r="DN178" s="172"/>
      <c r="DO178" s="172"/>
      <c r="DP178" s="172"/>
      <c r="DQ178" s="172"/>
      <c r="DR178" s="172"/>
      <c r="DS178" s="172"/>
      <c r="DT178" s="172"/>
      <c r="DU178" s="172"/>
      <c r="DV178" s="172"/>
      <c r="DW178" s="172"/>
      <c r="DX178" s="172"/>
      <c r="DY178" s="172"/>
      <c r="DZ178" s="172"/>
      <c r="EA178" s="172"/>
      <c r="EB178" s="172"/>
    </row>
    <row r="179" spans="1:132" ht="15.75" customHeight="1">
      <c r="A179" s="172"/>
      <c r="B179" s="17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2"/>
      <c r="BR179" s="172"/>
      <c r="BS179" s="172"/>
      <c r="BT179" s="172"/>
      <c r="BU179" s="172"/>
      <c r="BV179" s="172"/>
      <c r="BW179" s="172"/>
      <c r="BX179" s="172"/>
      <c r="BY179" s="172"/>
      <c r="BZ179" s="172"/>
      <c r="CA179" s="172"/>
      <c r="CB179" s="172"/>
      <c r="CC179" s="172"/>
      <c r="CD179" s="172"/>
      <c r="CE179" s="172"/>
      <c r="CF179" s="172"/>
      <c r="CG179" s="172"/>
      <c r="CH179" s="172"/>
      <c r="CI179" s="172"/>
      <c r="CJ179" s="172"/>
      <c r="CK179" s="172"/>
      <c r="CL179" s="172"/>
      <c r="CM179" s="172"/>
      <c r="CN179" s="172"/>
      <c r="CO179" s="172"/>
      <c r="CP179" s="172"/>
      <c r="CQ179" s="172"/>
      <c r="CR179" s="172"/>
      <c r="CS179" s="172"/>
      <c r="CT179" s="172"/>
      <c r="CU179" s="172"/>
      <c r="CV179" s="172"/>
      <c r="CW179" s="172"/>
      <c r="CX179" s="172"/>
      <c r="CY179" s="172"/>
      <c r="CZ179" s="172"/>
      <c r="DA179" s="172"/>
      <c r="DB179" s="172"/>
      <c r="DC179" s="172"/>
      <c r="DD179" s="172"/>
      <c r="DE179" s="172"/>
      <c r="DF179" s="172"/>
      <c r="DG179" s="172"/>
      <c r="DH179" s="172"/>
      <c r="DI179" s="172"/>
      <c r="DJ179" s="172"/>
      <c r="DK179" s="172"/>
      <c r="DL179" s="172"/>
      <c r="DM179" s="172"/>
      <c r="DN179" s="172"/>
      <c r="DO179" s="172"/>
      <c r="DP179" s="172"/>
      <c r="DQ179" s="172"/>
      <c r="DR179" s="172"/>
      <c r="DS179" s="172"/>
      <c r="DT179" s="172"/>
      <c r="DU179" s="172"/>
      <c r="DV179" s="172"/>
      <c r="DW179" s="172"/>
      <c r="DX179" s="172"/>
      <c r="DY179" s="172"/>
      <c r="DZ179" s="172"/>
      <c r="EA179" s="172"/>
      <c r="EB179" s="172"/>
    </row>
    <row r="180" spans="1:132" ht="15.75" customHeight="1">
      <c r="A180" s="172"/>
      <c r="B180" s="17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2"/>
      <c r="BR180" s="172"/>
      <c r="BS180" s="172"/>
      <c r="BT180" s="172"/>
      <c r="BU180" s="172"/>
      <c r="BV180" s="172"/>
      <c r="BW180" s="172"/>
      <c r="BX180" s="172"/>
      <c r="BY180" s="172"/>
      <c r="BZ180" s="172"/>
      <c r="CA180" s="172"/>
      <c r="CB180" s="172"/>
      <c r="CC180" s="172"/>
      <c r="CD180" s="172"/>
      <c r="CE180" s="172"/>
      <c r="CF180" s="172"/>
      <c r="CG180" s="172"/>
      <c r="CH180" s="172"/>
      <c r="CI180" s="172"/>
      <c r="CJ180" s="172"/>
      <c r="CK180" s="172"/>
      <c r="CL180" s="172"/>
      <c r="CM180" s="172"/>
      <c r="CN180" s="172"/>
      <c r="CO180" s="172"/>
      <c r="CP180" s="172"/>
      <c r="CQ180" s="172"/>
      <c r="CR180" s="172"/>
      <c r="CS180" s="172"/>
      <c r="CT180" s="172"/>
      <c r="CU180" s="172"/>
      <c r="CV180" s="172"/>
      <c r="CW180" s="172"/>
      <c r="CX180" s="172"/>
      <c r="CY180" s="172"/>
      <c r="CZ180" s="172"/>
      <c r="DA180" s="172"/>
      <c r="DB180" s="172"/>
      <c r="DC180" s="172"/>
      <c r="DD180" s="172"/>
      <c r="DE180" s="172"/>
      <c r="DF180" s="172"/>
      <c r="DG180" s="172"/>
      <c r="DH180" s="172"/>
      <c r="DI180" s="172"/>
      <c r="DJ180" s="172"/>
      <c r="DK180" s="172"/>
      <c r="DL180" s="172"/>
      <c r="DM180" s="172"/>
      <c r="DN180" s="172"/>
      <c r="DO180" s="172"/>
      <c r="DP180" s="172"/>
      <c r="DQ180" s="172"/>
      <c r="DR180" s="172"/>
      <c r="DS180" s="172"/>
      <c r="DT180" s="172"/>
      <c r="DU180" s="172"/>
      <c r="DV180" s="172"/>
      <c r="DW180" s="172"/>
      <c r="DX180" s="172"/>
      <c r="DY180" s="172"/>
      <c r="DZ180" s="172"/>
      <c r="EA180" s="172"/>
      <c r="EB180" s="172"/>
    </row>
    <row r="181" spans="1:132" ht="15.75" customHeight="1">
      <c r="A181" s="172"/>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c r="AZ181" s="172"/>
      <c r="BA181" s="172"/>
      <c r="BB181" s="172"/>
      <c r="BC181" s="172"/>
      <c r="BD181" s="172"/>
      <c r="BE181" s="172"/>
      <c r="BF181" s="172"/>
      <c r="BG181" s="172"/>
      <c r="BH181" s="172"/>
      <c r="BI181" s="172"/>
      <c r="BJ181" s="172"/>
      <c r="BK181" s="172"/>
      <c r="BL181" s="172"/>
      <c r="BM181" s="172"/>
      <c r="BN181" s="172"/>
      <c r="BO181" s="172"/>
      <c r="BP181" s="172"/>
      <c r="BQ181" s="172"/>
      <c r="BR181" s="172"/>
      <c r="BS181" s="172"/>
      <c r="BT181" s="172"/>
      <c r="BU181" s="172"/>
      <c r="BV181" s="172"/>
      <c r="BW181" s="172"/>
      <c r="BX181" s="172"/>
      <c r="BY181" s="172"/>
      <c r="BZ181" s="172"/>
      <c r="CA181" s="172"/>
      <c r="CB181" s="172"/>
      <c r="CC181" s="172"/>
      <c r="CD181" s="172"/>
      <c r="CE181" s="172"/>
      <c r="CF181" s="172"/>
      <c r="CG181" s="172"/>
      <c r="CH181" s="172"/>
      <c r="CI181" s="172"/>
      <c r="CJ181" s="172"/>
      <c r="CK181" s="172"/>
      <c r="CL181" s="172"/>
      <c r="CM181" s="172"/>
      <c r="CN181" s="172"/>
      <c r="CO181" s="172"/>
      <c r="CP181" s="172"/>
      <c r="CQ181" s="172"/>
      <c r="CR181" s="172"/>
      <c r="CS181" s="172"/>
      <c r="CT181" s="172"/>
      <c r="CU181" s="172"/>
      <c r="CV181" s="172"/>
      <c r="CW181" s="172"/>
      <c r="CX181" s="172"/>
      <c r="CY181" s="172"/>
      <c r="CZ181" s="172"/>
      <c r="DA181" s="172"/>
      <c r="DB181" s="172"/>
      <c r="DC181" s="172"/>
      <c r="DD181" s="172"/>
      <c r="DE181" s="172"/>
      <c r="DF181" s="172"/>
      <c r="DG181" s="172"/>
      <c r="DH181" s="172"/>
      <c r="DI181" s="172"/>
      <c r="DJ181" s="172"/>
      <c r="DK181" s="172"/>
      <c r="DL181" s="172"/>
      <c r="DM181" s="172"/>
      <c r="DN181" s="172"/>
      <c r="DO181" s="172"/>
      <c r="DP181" s="172"/>
      <c r="DQ181" s="172"/>
      <c r="DR181" s="172"/>
      <c r="DS181" s="172"/>
      <c r="DT181" s="172"/>
      <c r="DU181" s="172"/>
      <c r="DV181" s="172"/>
      <c r="DW181" s="172"/>
      <c r="DX181" s="172"/>
      <c r="DY181" s="172"/>
      <c r="DZ181" s="172"/>
      <c r="EA181" s="172"/>
      <c r="EB181" s="172"/>
    </row>
    <row r="182" spans="1:132" ht="15.75" customHeight="1">
      <c r="A182" s="172"/>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c r="AZ182" s="172"/>
      <c r="BA182" s="172"/>
      <c r="BB182" s="172"/>
      <c r="BC182" s="172"/>
      <c r="BD182" s="172"/>
      <c r="BE182" s="172"/>
      <c r="BF182" s="172"/>
      <c r="BG182" s="172"/>
      <c r="BH182" s="172"/>
      <c r="BI182" s="172"/>
      <c r="BJ182" s="172"/>
      <c r="BK182" s="172"/>
      <c r="BL182" s="172"/>
      <c r="BM182" s="172"/>
      <c r="BN182" s="172"/>
      <c r="BO182" s="172"/>
      <c r="BP182" s="172"/>
      <c r="BQ182" s="172"/>
      <c r="BR182" s="172"/>
      <c r="BS182" s="172"/>
      <c r="BT182" s="172"/>
      <c r="BU182" s="172"/>
      <c r="BV182" s="172"/>
      <c r="BW182" s="172"/>
      <c r="BX182" s="172"/>
      <c r="BY182" s="172"/>
      <c r="BZ182" s="172"/>
      <c r="CA182" s="172"/>
      <c r="CB182" s="172"/>
      <c r="CC182" s="172"/>
      <c r="CD182" s="172"/>
      <c r="CE182" s="172"/>
      <c r="CF182" s="172"/>
      <c r="CG182" s="172"/>
      <c r="CH182" s="172"/>
      <c r="CI182" s="172"/>
      <c r="CJ182" s="172"/>
      <c r="CK182" s="172"/>
      <c r="CL182" s="172"/>
      <c r="CM182" s="172"/>
      <c r="CN182" s="172"/>
      <c r="CO182" s="172"/>
      <c r="CP182" s="172"/>
      <c r="CQ182" s="172"/>
      <c r="CR182" s="172"/>
      <c r="CS182" s="172"/>
      <c r="CT182" s="172"/>
      <c r="CU182" s="172"/>
      <c r="CV182" s="172"/>
      <c r="CW182" s="172"/>
      <c r="CX182" s="172"/>
      <c r="CY182" s="172"/>
      <c r="CZ182" s="172"/>
      <c r="DA182" s="172"/>
      <c r="DB182" s="172"/>
      <c r="DC182" s="172"/>
      <c r="DD182" s="172"/>
      <c r="DE182" s="172"/>
      <c r="DF182" s="172"/>
      <c r="DG182" s="172"/>
      <c r="DH182" s="172"/>
      <c r="DI182" s="172"/>
      <c r="DJ182" s="172"/>
      <c r="DK182" s="172"/>
      <c r="DL182" s="172"/>
      <c r="DM182" s="172"/>
      <c r="DN182" s="172"/>
      <c r="DO182" s="172"/>
      <c r="DP182" s="172"/>
      <c r="DQ182" s="172"/>
      <c r="DR182" s="172"/>
      <c r="DS182" s="172"/>
      <c r="DT182" s="172"/>
      <c r="DU182" s="172"/>
      <c r="DV182" s="172"/>
      <c r="DW182" s="172"/>
      <c r="DX182" s="172"/>
      <c r="DY182" s="172"/>
      <c r="DZ182" s="172"/>
      <c r="EA182" s="172"/>
      <c r="EB182" s="172"/>
    </row>
    <row r="183" spans="1:132" ht="15.75" customHeight="1">
      <c r="A183" s="172"/>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P183" s="172"/>
      <c r="AQ183" s="172"/>
      <c r="AR183" s="172"/>
      <c r="AS183" s="172"/>
      <c r="AT183" s="172"/>
      <c r="AU183" s="172"/>
      <c r="AV183" s="172"/>
      <c r="AW183" s="172"/>
      <c r="AX183" s="172"/>
      <c r="AY183" s="172"/>
      <c r="AZ183" s="172"/>
      <c r="BA183" s="172"/>
      <c r="BB183" s="172"/>
      <c r="BC183" s="172"/>
      <c r="BD183" s="172"/>
      <c r="BE183" s="172"/>
      <c r="BF183" s="172"/>
      <c r="BG183" s="172"/>
      <c r="BH183" s="172"/>
      <c r="BI183" s="172"/>
      <c r="BJ183" s="172"/>
      <c r="BK183" s="172"/>
      <c r="BL183" s="172"/>
      <c r="BM183" s="172"/>
      <c r="BN183" s="172"/>
      <c r="BO183" s="172"/>
      <c r="BP183" s="172"/>
      <c r="BQ183" s="172"/>
      <c r="BR183" s="172"/>
      <c r="BS183" s="172"/>
      <c r="BT183" s="172"/>
      <c r="BU183" s="172"/>
      <c r="BV183" s="172"/>
      <c r="BW183" s="172"/>
      <c r="BX183" s="172"/>
      <c r="BY183" s="172"/>
      <c r="BZ183" s="172"/>
      <c r="CA183" s="172"/>
      <c r="CB183" s="172"/>
      <c r="CC183" s="172"/>
      <c r="CD183" s="172"/>
      <c r="CE183" s="172"/>
      <c r="CF183" s="172"/>
      <c r="CG183" s="172"/>
      <c r="CH183" s="172"/>
      <c r="CI183" s="172"/>
      <c r="CJ183" s="172"/>
      <c r="CK183" s="172"/>
      <c r="CL183" s="172"/>
      <c r="CM183" s="172"/>
      <c r="CN183" s="172"/>
      <c r="CO183" s="172"/>
      <c r="CP183" s="172"/>
      <c r="CQ183" s="172"/>
      <c r="CR183" s="172"/>
      <c r="CS183" s="172"/>
      <c r="CT183" s="172"/>
      <c r="CU183" s="172"/>
      <c r="CV183" s="172"/>
      <c r="CW183" s="172"/>
      <c r="CX183" s="172"/>
      <c r="CY183" s="172"/>
      <c r="CZ183" s="172"/>
      <c r="DA183" s="172"/>
      <c r="DB183" s="172"/>
      <c r="DC183" s="172"/>
      <c r="DD183" s="172"/>
      <c r="DE183" s="172"/>
      <c r="DF183" s="172"/>
      <c r="DG183" s="172"/>
      <c r="DH183" s="172"/>
      <c r="DI183" s="172"/>
      <c r="DJ183" s="172"/>
      <c r="DK183" s="172"/>
      <c r="DL183" s="172"/>
      <c r="DM183" s="172"/>
      <c r="DN183" s="172"/>
      <c r="DO183" s="172"/>
      <c r="DP183" s="172"/>
      <c r="DQ183" s="172"/>
      <c r="DR183" s="172"/>
      <c r="DS183" s="172"/>
      <c r="DT183" s="172"/>
      <c r="DU183" s="172"/>
      <c r="DV183" s="172"/>
      <c r="DW183" s="172"/>
      <c r="DX183" s="172"/>
      <c r="DY183" s="172"/>
      <c r="DZ183" s="172"/>
      <c r="EA183" s="172"/>
      <c r="EB183" s="172"/>
    </row>
    <row r="184" spans="1:132" ht="15.75" customHeight="1">
      <c r="A184" s="172"/>
      <c r="B184" s="17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c r="AE184" s="172"/>
      <c r="AF184" s="172"/>
      <c r="AG184" s="172"/>
      <c r="AH184" s="172"/>
      <c r="AI184" s="172"/>
      <c r="AJ184" s="172"/>
      <c r="AK184" s="172"/>
      <c r="AL184" s="172"/>
      <c r="AM184" s="172"/>
      <c r="AN184" s="172"/>
      <c r="AO184" s="172"/>
      <c r="AP184" s="172"/>
      <c r="AQ184" s="172"/>
      <c r="AR184" s="172"/>
      <c r="AS184" s="172"/>
      <c r="AT184" s="172"/>
      <c r="AU184" s="172"/>
      <c r="AV184" s="172"/>
      <c r="AW184" s="172"/>
      <c r="AX184" s="172"/>
      <c r="AY184" s="172"/>
      <c r="AZ184" s="172"/>
      <c r="BA184" s="172"/>
      <c r="BB184" s="172"/>
      <c r="BC184" s="172"/>
      <c r="BD184" s="172"/>
      <c r="BE184" s="172"/>
      <c r="BF184" s="172"/>
      <c r="BG184" s="172"/>
      <c r="BH184" s="172"/>
      <c r="BI184" s="172"/>
      <c r="BJ184" s="172"/>
      <c r="BK184" s="172"/>
      <c r="BL184" s="172"/>
      <c r="BM184" s="172"/>
      <c r="BN184" s="172"/>
      <c r="BO184" s="172"/>
      <c r="BP184" s="172"/>
      <c r="BQ184" s="172"/>
      <c r="BR184" s="172"/>
      <c r="BS184" s="172"/>
      <c r="BT184" s="172"/>
      <c r="BU184" s="172"/>
      <c r="BV184" s="172"/>
      <c r="BW184" s="172"/>
      <c r="BX184" s="172"/>
      <c r="BY184" s="172"/>
      <c r="BZ184" s="172"/>
      <c r="CA184" s="172"/>
      <c r="CB184" s="172"/>
      <c r="CC184" s="172"/>
      <c r="CD184" s="172"/>
      <c r="CE184" s="172"/>
      <c r="CF184" s="172"/>
      <c r="CG184" s="172"/>
      <c r="CH184" s="172"/>
      <c r="CI184" s="172"/>
      <c r="CJ184" s="172"/>
      <c r="CK184" s="172"/>
      <c r="CL184" s="172"/>
      <c r="CM184" s="172"/>
      <c r="CN184" s="172"/>
      <c r="CO184" s="172"/>
      <c r="CP184" s="172"/>
      <c r="CQ184" s="172"/>
      <c r="CR184" s="172"/>
      <c r="CS184" s="172"/>
      <c r="CT184" s="172"/>
      <c r="CU184" s="172"/>
      <c r="CV184" s="172"/>
      <c r="CW184" s="172"/>
      <c r="CX184" s="172"/>
      <c r="CY184" s="172"/>
      <c r="CZ184" s="172"/>
      <c r="DA184" s="172"/>
      <c r="DB184" s="172"/>
      <c r="DC184" s="172"/>
      <c r="DD184" s="172"/>
      <c r="DE184" s="172"/>
      <c r="DF184" s="172"/>
      <c r="DG184" s="172"/>
      <c r="DH184" s="172"/>
      <c r="DI184" s="172"/>
      <c r="DJ184" s="172"/>
      <c r="DK184" s="172"/>
      <c r="DL184" s="172"/>
      <c r="DM184" s="172"/>
      <c r="DN184" s="172"/>
      <c r="DO184" s="172"/>
      <c r="DP184" s="172"/>
      <c r="DQ184" s="172"/>
      <c r="DR184" s="172"/>
      <c r="DS184" s="172"/>
      <c r="DT184" s="172"/>
      <c r="DU184" s="172"/>
      <c r="DV184" s="172"/>
      <c r="DW184" s="172"/>
      <c r="DX184" s="172"/>
      <c r="DY184" s="172"/>
      <c r="DZ184" s="172"/>
      <c r="EA184" s="172"/>
      <c r="EB184" s="172"/>
    </row>
    <row r="185" spans="1:132" ht="15.75" customHeight="1">
      <c r="A185" s="172"/>
      <c r="B185" s="17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row>
    <row r="186" spans="1:132" ht="15.75" customHeight="1">
      <c r="A186" s="172"/>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2"/>
      <c r="AJ186" s="172"/>
      <c r="AK186" s="172"/>
      <c r="AL186" s="172"/>
      <c r="AM186" s="172"/>
      <c r="AN186" s="172"/>
      <c r="AO186" s="172"/>
      <c r="AP186" s="172"/>
      <c r="AQ186" s="172"/>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2"/>
      <c r="BR186" s="172"/>
      <c r="BS186" s="172"/>
      <c r="BT186" s="172"/>
      <c r="BU186" s="172"/>
      <c r="BV186" s="172"/>
      <c r="BW186" s="172"/>
      <c r="BX186" s="172"/>
      <c r="BY186" s="172"/>
      <c r="BZ186" s="172"/>
      <c r="CA186" s="172"/>
      <c r="CB186" s="172"/>
      <c r="CC186" s="172"/>
      <c r="CD186" s="172"/>
      <c r="CE186" s="172"/>
      <c r="CF186" s="172"/>
      <c r="CG186" s="172"/>
      <c r="CH186" s="172"/>
      <c r="CI186" s="172"/>
      <c r="CJ186" s="172"/>
      <c r="CK186" s="172"/>
      <c r="CL186" s="172"/>
      <c r="CM186" s="172"/>
      <c r="CN186" s="172"/>
      <c r="CO186" s="172"/>
      <c r="CP186" s="172"/>
      <c r="CQ186" s="172"/>
      <c r="CR186" s="172"/>
      <c r="CS186" s="172"/>
      <c r="CT186" s="172"/>
      <c r="CU186" s="172"/>
      <c r="CV186" s="172"/>
      <c r="CW186" s="172"/>
      <c r="CX186" s="172"/>
      <c r="CY186" s="172"/>
      <c r="CZ186" s="172"/>
      <c r="DA186" s="172"/>
      <c r="DB186" s="172"/>
      <c r="DC186" s="172"/>
      <c r="DD186" s="172"/>
      <c r="DE186" s="172"/>
      <c r="DF186" s="172"/>
      <c r="DG186" s="172"/>
      <c r="DH186" s="172"/>
      <c r="DI186" s="172"/>
      <c r="DJ186" s="172"/>
      <c r="DK186" s="172"/>
      <c r="DL186" s="172"/>
      <c r="DM186" s="172"/>
      <c r="DN186" s="172"/>
      <c r="DO186" s="172"/>
      <c r="DP186" s="172"/>
      <c r="DQ186" s="172"/>
      <c r="DR186" s="172"/>
      <c r="DS186" s="172"/>
      <c r="DT186" s="172"/>
      <c r="DU186" s="172"/>
      <c r="DV186" s="172"/>
      <c r="DW186" s="172"/>
      <c r="DX186" s="172"/>
      <c r="DY186" s="172"/>
      <c r="DZ186" s="172"/>
      <c r="EA186" s="172"/>
      <c r="EB186" s="172"/>
    </row>
    <row r="187" spans="1:132" ht="15.75" customHeight="1">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172"/>
      <c r="AP187" s="172"/>
      <c r="AQ187" s="172"/>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row>
    <row r="188" spans="1:132" ht="15.75" customHeight="1">
      <c r="A188" s="17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172"/>
      <c r="AV188" s="172"/>
      <c r="AW188" s="172"/>
      <c r="AX188" s="172"/>
      <c r="AY188" s="172"/>
      <c r="AZ188" s="172"/>
      <c r="BA188" s="172"/>
      <c r="BB188" s="172"/>
      <c r="BC188" s="172"/>
      <c r="BD188" s="172"/>
      <c r="BE188" s="172"/>
      <c r="BF188" s="172"/>
      <c r="BG188" s="172"/>
      <c r="BH188" s="172"/>
      <c r="BI188" s="172"/>
      <c r="BJ188" s="172"/>
      <c r="BK188" s="172"/>
      <c r="BL188" s="172"/>
      <c r="BM188" s="172"/>
      <c r="BN188" s="172"/>
      <c r="BO188" s="172"/>
      <c r="BP188" s="172"/>
      <c r="BQ188" s="172"/>
      <c r="BR188" s="172"/>
      <c r="BS188" s="172"/>
      <c r="BT188" s="172"/>
      <c r="BU188" s="172"/>
      <c r="BV188" s="172"/>
      <c r="BW188" s="172"/>
      <c r="BX188" s="172"/>
      <c r="BY188" s="172"/>
      <c r="BZ188" s="172"/>
      <c r="CA188" s="172"/>
      <c r="CB188" s="172"/>
      <c r="CC188" s="172"/>
      <c r="CD188" s="172"/>
      <c r="CE188" s="172"/>
      <c r="CF188" s="172"/>
      <c r="CG188" s="172"/>
      <c r="CH188" s="172"/>
      <c r="CI188" s="172"/>
      <c r="CJ188" s="172"/>
      <c r="CK188" s="172"/>
      <c r="CL188" s="172"/>
      <c r="CM188" s="172"/>
      <c r="CN188" s="172"/>
      <c r="CO188" s="172"/>
      <c r="CP188" s="172"/>
      <c r="CQ188" s="172"/>
      <c r="CR188" s="172"/>
      <c r="CS188" s="172"/>
      <c r="CT188" s="172"/>
      <c r="CU188" s="172"/>
      <c r="CV188" s="172"/>
      <c r="CW188" s="172"/>
      <c r="CX188" s="172"/>
      <c r="CY188" s="172"/>
      <c r="CZ188" s="172"/>
      <c r="DA188" s="172"/>
      <c r="DB188" s="172"/>
      <c r="DC188" s="172"/>
      <c r="DD188" s="172"/>
      <c r="DE188" s="172"/>
      <c r="DF188" s="172"/>
      <c r="DG188" s="172"/>
      <c r="DH188" s="172"/>
      <c r="DI188" s="172"/>
      <c r="DJ188" s="172"/>
      <c r="DK188" s="172"/>
      <c r="DL188" s="172"/>
      <c r="DM188" s="172"/>
      <c r="DN188" s="172"/>
      <c r="DO188" s="172"/>
      <c r="DP188" s="172"/>
      <c r="DQ188" s="172"/>
      <c r="DR188" s="172"/>
      <c r="DS188" s="172"/>
      <c r="DT188" s="172"/>
      <c r="DU188" s="172"/>
      <c r="DV188" s="172"/>
      <c r="DW188" s="172"/>
      <c r="DX188" s="172"/>
      <c r="DY188" s="172"/>
      <c r="DZ188" s="172"/>
      <c r="EA188" s="172"/>
      <c r="EB188" s="172"/>
    </row>
    <row r="189" spans="1:132" ht="15.75" customHeight="1">
      <c r="A189" s="172"/>
      <c r="B189" s="172"/>
      <c r="C189" s="172"/>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2"/>
      <c r="AJ189" s="172"/>
      <c r="AK189" s="172"/>
      <c r="AL189" s="172"/>
      <c r="AM189" s="172"/>
      <c r="AN189" s="172"/>
      <c r="AO189" s="172"/>
      <c r="AP189" s="172"/>
      <c r="AQ189" s="172"/>
      <c r="AR189" s="172"/>
      <c r="AS189" s="172"/>
      <c r="AT189" s="172"/>
      <c r="AU189" s="172"/>
      <c r="AV189" s="172"/>
      <c r="AW189" s="172"/>
      <c r="AX189" s="172"/>
      <c r="AY189" s="172"/>
      <c r="AZ189" s="172"/>
      <c r="BA189" s="172"/>
      <c r="BB189" s="172"/>
      <c r="BC189" s="172"/>
      <c r="BD189" s="172"/>
      <c r="BE189" s="172"/>
      <c r="BF189" s="172"/>
      <c r="BG189" s="172"/>
      <c r="BH189" s="172"/>
      <c r="BI189" s="172"/>
      <c r="BJ189" s="172"/>
      <c r="BK189" s="172"/>
      <c r="BL189" s="172"/>
      <c r="BM189" s="172"/>
      <c r="BN189" s="172"/>
      <c r="BO189" s="172"/>
      <c r="BP189" s="172"/>
      <c r="BQ189" s="172"/>
      <c r="BR189" s="172"/>
      <c r="BS189" s="172"/>
      <c r="BT189" s="172"/>
      <c r="BU189" s="172"/>
      <c r="BV189" s="172"/>
      <c r="BW189" s="172"/>
      <c r="BX189" s="172"/>
      <c r="BY189" s="172"/>
      <c r="BZ189" s="172"/>
      <c r="CA189" s="172"/>
      <c r="CB189" s="172"/>
      <c r="CC189" s="172"/>
      <c r="CD189" s="172"/>
      <c r="CE189" s="172"/>
      <c r="CF189" s="172"/>
      <c r="CG189" s="172"/>
      <c r="CH189" s="172"/>
      <c r="CI189" s="172"/>
      <c r="CJ189" s="172"/>
      <c r="CK189" s="172"/>
      <c r="CL189" s="172"/>
      <c r="CM189" s="172"/>
      <c r="CN189" s="172"/>
      <c r="CO189" s="172"/>
      <c r="CP189" s="172"/>
      <c r="CQ189" s="172"/>
      <c r="CR189" s="172"/>
      <c r="CS189" s="172"/>
      <c r="CT189" s="172"/>
      <c r="CU189" s="172"/>
      <c r="CV189" s="172"/>
      <c r="CW189" s="172"/>
      <c r="CX189" s="172"/>
      <c r="CY189" s="172"/>
      <c r="CZ189" s="172"/>
      <c r="DA189" s="172"/>
      <c r="DB189" s="172"/>
      <c r="DC189" s="172"/>
      <c r="DD189" s="172"/>
      <c r="DE189" s="172"/>
      <c r="DF189" s="172"/>
      <c r="DG189" s="172"/>
      <c r="DH189" s="172"/>
      <c r="DI189" s="172"/>
      <c r="DJ189" s="172"/>
      <c r="DK189" s="172"/>
      <c r="DL189" s="172"/>
      <c r="DM189" s="172"/>
      <c r="DN189" s="172"/>
      <c r="DO189" s="172"/>
      <c r="DP189" s="172"/>
      <c r="DQ189" s="172"/>
      <c r="DR189" s="172"/>
      <c r="DS189" s="172"/>
      <c r="DT189" s="172"/>
      <c r="DU189" s="172"/>
      <c r="DV189" s="172"/>
      <c r="DW189" s="172"/>
      <c r="DX189" s="172"/>
      <c r="DY189" s="172"/>
      <c r="DZ189" s="172"/>
      <c r="EA189" s="172"/>
      <c r="EB189" s="172"/>
    </row>
    <row r="190" spans="1:132" ht="15.75" customHeight="1">
      <c r="A190" s="172"/>
      <c r="B190" s="172"/>
      <c r="C190" s="172"/>
      <c r="D190" s="172"/>
      <c r="E190" s="172"/>
      <c r="F190" s="172"/>
      <c r="G190" s="172"/>
      <c r="H190" s="172"/>
      <c r="I190" s="172"/>
      <c r="J190" s="172"/>
      <c r="K190" s="172"/>
      <c r="L190" s="172"/>
      <c r="M190" s="172"/>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172"/>
      <c r="BU190" s="172"/>
      <c r="BV190" s="172"/>
      <c r="BW190" s="172"/>
      <c r="BX190" s="172"/>
      <c r="BY190" s="172"/>
      <c r="BZ190" s="172"/>
      <c r="CA190" s="172"/>
      <c r="CB190" s="172"/>
      <c r="CC190" s="172"/>
      <c r="CD190" s="172"/>
      <c r="CE190" s="172"/>
      <c r="CF190" s="172"/>
      <c r="CG190" s="172"/>
      <c r="CH190" s="172"/>
      <c r="CI190" s="172"/>
      <c r="CJ190" s="172"/>
      <c r="CK190" s="172"/>
      <c r="CL190" s="172"/>
      <c r="CM190" s="172"/>
      <c r="CN190" s="172"/>
      <c r="CO190" s="172"/>
      <c r="CP190" s="172"/>
      <c r="CQ190" s="172"/>
      <c r="CR190" s="172"/>
      <c r="CS190" s="172"/>
      <c r="CT190" s="172"/>
      <c r="CU190" s="172"/>
      <c r="CV190" s="172"/>
      <c r="CW190" s="172"/>
      <c r="CX190" s="172"/>
      <c r="CY190" s="172"/>
      <c r="CZ190" s="172"/>
      <c r="DA190" s="172"/>
      <c r="DB190" s="172"/>
      <c r="DC190" s="172"/>
      <c r="DD190" s="172"/>
      <c r="DE190" s="172"/>
      <c r="DF190" s="172"/>
      <c r="DG190" s="172"/>
      <c r="DH190" s="172"/>
      <c r="DI190" s="172"/>
      <c r="DJ190" s="172"/>
      <c r="DK190" s="172"/>
      <c r="DL190" s="172"/>
      <c r="DM190" s="172"/>
      <c r="DN190" s="172"/>
      <c r="DO190" s="172"/>
      <c r="DP190" s="172"/>
      <c r="DQ190" s="172"/>
      <c r="DR190" s="172"/>
      <c r="DS190" s="172"/>
      <c r="DT190" s="172"/>
      <c r="DU190" s="172"/>
      <c r="DV190" s="172"/>
      <c r="DW190" s="172"/>
      <c r="DX190" s="172"/>
      <c r="DY190" s="172"/>
      <c r="DZ190" s="172"/>
      <c r="EA190" s="172"/>
      <c r="EB190" s="172"/>
    </row>
    <row r="191" spans="1:132" ht="15.75" customHeight="1">
      <c r="A191" s="172"/>
      <c r="B191" s="172"/>
      <c r="C191" s="172"/>
      <c r="D191" s="172"/>
      <c r="E191" s="172"/>
      <c r="F191" s="172"/>
      <c r="G191" s="172"/>
      <c r="H191" s="172"/>
      <c r="I191" s="172"/>
      <c r="J191" s="172"/>
      <c r="K191" s="172"/>
      <c r="L191" s="172"/>
      <c r="M191" s="172"/>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c r="CG191" s="172"/>
      <c r="CH191" s="172"/>
      <c r="CI191" s="172"/>
      <c r="CJ191" s="172"/>
      <c r="CK191" s="172"/>
      <c r="CL191" s="172"/>
      <c r="CM191" s="172"/>
      <c r="CN191" s="172"/>
      <c r="CO191" s="172"/>
      <c r="CP191" s="172"/>
      <c r="CQ191" s="172"/>
      <c r="CR191" s="172"/>
      <c r="CS191" s="172"/>
      <c r="CT191" s="172"/>
      <c r="CU191" s="172"/>
      <c r="CV191" s="172"/>
      <c r="CW191" s="172"/>
      <c r="CX191" s="172"/>
      <c r="CY191" s="172"/>
      <c r="CZ191" s="172"/>
      <c r="DA191" s="172"/>
      <c r="DB191" s="172"/>
      <c r="DC191" s="172"/>
      <c r="DD191" s="172"/>
      <c r="DE191" s="172"/>
      <c r="DF191" s="172"/>
      <c r="DG191" s="172"/>
      <c r="DH191" s="172"/>
      <c r="DI191" s="172"/>
      <c r="DJ191" s="172"/>
      <c r="DK191" s="172"/>
      <c r="DL191" s="172"/>
      <c r="DM191" s="172"/>
      <c r="DN191" s="172"/>
      <c r="DO191" s="172"/>
      <c r="DP191" s="172"/>
      <c r="DQ191" s="172"/>
      <c r="DR191" s="172"/>
      <c r="DS191" s="172"/>
      <c r="DT191" s="172"/>
      <c r="DU191" s="172"/>
      <c r="DV191" s="172"/>
      <c r="DW191" s="172"/>
      <c r="DX191" s="172"/>
      <c r="DY191" s="172"/>
      <c r="DZ191" s="172"/>
      <c r="EA191" s="172"/>
      <c r="EB191" s="172"/>
    </row>
    <row r="192" spans="1:132" ht="15.75" customHeight="1">
      <c r="A192" s="172"/>
      <c r="B192" s="172"/>
      <c r="C192" s="172"/>
      <c r="D192" s="172"/>
      <c r="E192" s="172"/>
      <c r="F192" s="172"/>
      <c r="G192" s="172"/>
      <c r="H192" s="172"/>
      <c r="I192" s="172"/>
      <c r="J192" s="172"/>
      <c r="K192" s="172"/>
      <c r="L192" s="172"/>
      <c r="M192" s="172"/>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172"/>
      <c r="AV192" s="172"/>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172"/>
      <c r="BU192" s="172"/>
      <c r="BV192" s="172"/>
      <c r="BW192" s="172"/>
      <c r="BX192" s="172"/>
      <c r="BY192" s="172"/>
      <c r="BZ192" s="172"/>
      <c r="CA192" s="172"/>
      <c r="CB192" s="172"/>
      <c r="CC192" s="172"/>
      <c r="CD192" s="172"/>
      <c r="CE192" s="172"/>
      <c r="CF192" s="172"/>
      <c r="CG192" s="172"/>
      <c r="CH192" s="172"/>
      <c r="CI192" s="172"/>
      <c r="CJ192" s="172"/>
      <c r="CK192" s="172"/>
      <c r="CL192" s="172"/>
      <c r="CM192" s="172"/>
      <c r="CN192" s="172"/>
      <c r="CO192" s="172"/>
      <c r="CP192" s="172"/>
      <c r="CQ192" s="172"/>
      <c r="CR192" s="172"/>
      <c r="CS192" s="172"/>
      <c r="CT192" s="172"/>
      <c r="CU192" s="172"/>
      <c r="CV192" s="172"/>
      <c r="CW192" s="172"/>
      <c r="CX192" s="172"/>
      <c r="CY192" s="172"/>
      <c r="CZ192" s="172"/>
      <c r="DA192" s="172"/>
      <c r="DB192" s="172"/>
      <c r="DC192" s="172"/>
      <c r="DD192" s="172"/>
      <c r="DE192" s="172"/>
      <c r="DF192" s="172"/>
      <c r="DG192" s="172"/>
      <c r="DH192" s="172"/>
      <c r="DI192" s="172"/>
      <c r="DJ192" s="172"/>
      <c r="DK192" s="172"/>
      <c r="DL192" s="172"/>
      <c r="DM192" s="172"/>
      <c r="DN192" s="172"/>
      <c r="DO192" s="172"/>
      <c r="DP192" s="172"/>
      <c r="DQ192" s="172"/>
      <c r="DR192" s="172"/>
      <c r="DS192" s="172"/>
      <c r="DT192" s="172"/>
      <c r="DU192" s="172"/>
      <c r="DV192" s="172"/>
      <c r="DW192" s="172"/>
      <c r="DX192" s="172"/>
      <c r="DY192" s="172"/>
      <c r="DZ192" s="172"/>
      <c r="EA192" s="172"/>
      <c r="EB192" s="172"/>
    </row>
    <row r="193" spans="1:132" ht="15.75" customHeight="1">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c r="CD193" s="172"/>
      <c r="CE193" s="172"/>
      <c r="CF193" s="172"/>
      <c r="CG193" s="172"/>
      <c r="CH193" s="172"/>
      <c r="CI193" s="172"/>
      <c r="CJ193" s="172"/>
      <c r="CK193" s="172"/>
      <c r="CL193" s="172"/>
      <c r="CM193" s="172"/>
      <c r="CN193" s="172"/>
      <c r="CO193" s="172"/>
      <c r="CP193" s="172"/>
      <c r="CQ193" s="172"/>
      <c r="CR193" s="172"/>
      <c r="CS193" s="172"/>
      <c r="CT193" s="172"/>
      <c r="CU193" s="172"/>
      <c r="CV193" s="172"/>
      <c r="CW193" s="172"/>
      <c r="CX193" s="172"/>
      <c r="CY193" s="172"/>
      <c r="CZ193" s="172"/>
      <c r="DA193" s="172"/>
      <c r="DB193" s="172"/>
      <c r="DC193" s="172"/>
      <c r="DD193" s="172"/>
      <c r="DE193" s="172"/>
      <c r="DF193" s="172"/>
      <c r="DG193" s="172"/>
      <c r="DH193" s="172"/>
      <c r="DI193" s="172"/>
      <c r="DJ193" s="172"/>
      <c r="DK193" s="172"/>
      <c r="DL193" s="172"/>
      <c r="DM193" s="172"/>
      <c r="DN193" s="172"/>
      <c r="DO193" s="172"/>
      <c r="DP193" s="172"/>
      <c r="DQ193" s="172"/>
      <c r="DR193" s="172"/>
      <c r="DS193" s="172"/>
      <c r="DT193" s="172"/>
      <c r="DU193" s="172"/>
      <c r="DV193" s="172"/>
      <c r="DW193" s="172"/>
      <c r="DX193" s="172"/>
      <c r="DY193" s="172"/>
      <c r="DZ193" s="172"/>
      <c r="EA193" s="172"/>
      <c r="EB193" s="172"/>
    </row>
    <row r="194" spans="1:132" ht="15.75" customHeight="1">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c r="CB194" s="172"/>
      <c r="CC194" s="172"/>
      <c r="CD194" s="172"/>
      <c r="CE194" s="172"/>
      <c r="CF194" s="172"/>
      <c r="CG194" s="172"/>
      <c r="CH194" s="172"/>
      <c r="CI194" s="172"/>
      <c r="CJ194" s="172"/>
      <c r="CK194" s="172"/>
      <c r="CL194" s="172"/>
      <c r="CM194" s="172"/>
      <c r="CN194" s="172"/>
      <c r="CO194" s="172"/>
      <c r="CP194" s="172"/>
      <c r="CQ194" s="172"/>
      <c r="CR194" s="172"/>
      <c r="CS194" s="172"/>
      <c r="CT194" s="172"/>
      <c r="CU194" s="172"/>
      <c r="CV194" s="172"/>
      <c r="CW194" s="172"/>
      <c r="CX194" s="172"/>
      <c r="CY194" s="172"/>
      <c r="CZ194" s="172"/>
      <c r="DA194" s="172"/>
      <c r="DB194" s="172"/>
      <c r="DC194" s="172"/>
      <c r="DD194" s="172"/>
      <c r="DE194" s="172"/>
      <c r="DF194" s="172"/>
      <c r="DG194" s="172"/>
      <c r="DH194" s="172"/>
      <c r="DI194" s="172"/>
      <c r="DJ194" s="172"/>
      <c r="DK194" s="172"/>
      <c r="DL194" s="172"/>
      <c r="DM194" s="172"/>
      <c r="DN194" s="172"/>
      <c r="DO194" s="172"/>
      <c r="DP194" s="172"/>
      <c r="DQ194" s="172"/>
      <c r="DR194" s="172"/>
      <c r="DS194" s="172"/>
      <c r="DT194" s="172"/>
      <c r="DU194" s="172"/>
      <c r="DV194" s="172"/>
      <c r="DW194" s="172"/>
      <c r="DX194" s="172"/>
      <c r="DY194" s="172"/>
      <c r="DZ194" s="172"/>
      <c r="EA194" s="172"/>
      <c r="EB194" s="172"/>
    </row>
    <row r="195" spans="1:132" ht="15.75" customHeight="1">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c r="CD195" s="172"/>
      <c r="CE195" s="172"/>
      <c r="CF195" s="172"/>
      <c r="CG195" s="172"/>
      <c r="CH195" s="172"/>
      <c r="CI195" s="172"/>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2"/>
      <c r="DF195" s="172"/>
      <c r="DG195" s="172"/>
      <c r="DH195" s="172"/>
      <c r="DI195" s="172"/>
      <c r="DJ195" s="172"/>
      <c r="DK195" s="172"/>
      <c r="DL195" s="172"/>
      <c r="DM195" s="172"/>
      <c r="DN195" s="172"/>
      <c r="DO195" s="172"/>
      <c r="DP195" s="172"/>
      <c r="DQ195" s="172"/>
      <c r="DR195" s="172"/>
      <c r="DS195" s="172"/>
      <c r="DT195" s="172"/>
      <c r="DU195" s="172"/>
      <c r="DV195" s="172"/>
      <c r="DW195" s="172"/>
      <c r="DX195" s="172"/>
      <c r="DY195" s="172"/>
      <c r="DZ195" s="172"/>
      <c r="EA195" s="172"/>
      <c r="EB195" s="172"/>
    </row>
    <row r="196" spans="1:132" ht="15.75" customHeight="1">
      <c r="A196" s="172"/>
      <c r="B196" s="172"/>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row>
    <row r="197" spans="1:132" ht="15.75" customHeight="1">
      <c r="A197" s="172"/>
      <c r="B197" s="172"/>
      <c r="C197" s="172"/>
      <c r="D197" s="172"/>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row>
    <row r="198" spans="1:132" ht="15.75" customHeight="1">
      <c r="A198" s="172"/>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172"/>
      <c r="AE198" s="172"/>
      <c r="AF198" s="172"/>
      <c r="AG198" s="172"/>
      <c r="AH198" s="172"/>
      <c r="AI198" s="172"/>
      <c r="AJ198" s="172"/>
      <c r="AK198" s="172"/>
      <c r="AL198" s="172"/>
      <c r="AM198" s="172"/>
      <c r="AN198" s="172"/>
      <c r="AO198" s="172"/>
      <c r="AP198" s="172"/>
      <c r="AQ198" s="172"/>
      <c r="AR198" s="172"/>
      <c r="AS198" s="172"/>
      <c r="AT198" s="172"/>
      <c r="AU198" s="172"/>
      <c r="AV198" s="172"/>
      <c r="AW198" s="172"/>
      <c r="AX198" s="172"/>
      <c r="AY198" s="172"/>
      <c r="AZ198" s="172"/>
      <c r="BA198" s="172"/>
      <c r="BB198" s="172"/>
      <c r="BC198" s="172"/>
      <c r="BD198" s="172"/>
      <c r="BE198" s="172"/>
      <c r="BF198" s="172"/>
      <c r="BG198" s="172"/>
      <c r="BH198" s="172"/>
      <c r="BI198" s="172"/>
      <c r="BJ198" s="172"/>
      <c r="BK198" s="172"/>
      <c r="BL198" s="172"/>
      <c r="BM198" s="172"/>
      <c r="BN198" s="172"/>
      <c r="BO198" s="172"/>
      <c r="BP198" s="172"/>
      <c r="BQ198" s="172"/>
      <c r="BR198" s="172"/>
      <c r="BS198" s="172"/>
      <c r="BT198" s="172"/>
      <c r="BU198" s="172"/>
      <c r="BV198" s="172"/>
      <c r="BW198" s="172"/>
      <c r="BX198" s="172"/>
      <c r="BY198" s="172"/>
      <c r="BZ198" s="172"/>
      <c r="CA198" s="172"/>
      <c r="CB198" s="172"/>
      <c r="CC198" s="172"/>
      <c r="CD198" s="172"/>
      <c r="CE198" s="172"/>
      <c r="CF198" s="172"/>
      <c r="CG198" s="172"/>
      <c r="CH198" s="172"/>
      <c r="CI198" s="172"/>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2"/>
      <c r="DF198" s="172"/>
      <c r="DG198" s="172"/>
      <c r="DH198" s="172"/>
      <c r="DI198" s="172"/>
      <c r="DJ198" s="172"/>
      <c r="DK198" s="172"/>
      <c r="DL198" s="172"/>
      <c r="DM198" s="172"/>
      <c r="DN198" s="172"/>
      <c r="DO198" s="172"/>
      <c r="DP198" s="172"/>
      <c r="DQ198" s="172"/>
      <c r="DR198" s="172"/>
      <c r="DS198" s="172"/>
      <c r="DT198" s="172"/>
      <c r="DU198" s="172"/>
      <c r="DV198" s="172"/>
      <c r="DW198" s="172"/>
      <c r="DX198" s="172"/>
      <c r="DY198" s="172"/>
      <c r="DZ198" s="172"/>
      <c r="EA198" s="172"/>
      <c r="EB198" s="172"/>
    </row>
    <row r="199" spans="1:132" ht="15.75" customHeight="1">
      <c r="A199" s="172"/>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c r="AI199" s="172"/>
      <c r="AJ199" s="172"/>
      <c r="AK199" s="172"/>
      <c r="AL199" s="172"/>
      <c r="AM199" s="172"/>
      <c r="AN199" s="172"/>
      <c r="AO199" s="172"/>
      <c r="AP199" s="172"/>
      <c r="AQ199" s="172"/>
      <c r="AR199" s="172"/>
      <c r="AS199" s="172"/>
      <c r="AT199" s="172"/>
      <c r="AU199" s="172"/>
      <c r="AV199" s="172"/>
      <c r="AW199" s="172"/>
      <c r="AX199" s="172"/>
      <c r="AY199" s="172"/>
      <c r="AZ199" s="172"/>
      <c r="BA199" s="172"/>
      <c r="BB199" s="172"/>
      <c r="BC199" s="172"/>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row>
    <row r="200" spans="1:132" ht="15.75" customHeight="1">
      <c r="A200" s="172"/>
      <c r="B200" s="172"/>
      <c r="C200" s="172"/>
      <c r="D200" s="172"/>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172"/>
      <c r="AE200" s="172"/>
      <c r="AF200" s="172"/>
      <c r="AG200" s="172"/>
      <c r="AH200" s="172"/>
      <c r="AI200" s="172"/>
      <c r="AJ200" s="172"/>
      <c r="AK200" s="172"/>
      <c r="AL200" s="172"/>
      <c r="AM200" s="172"/>
      <c r="AN200" s="172"/>
      <c r="AO200" s="172"/>
      <c r="AP200" s="172"/>
      <c r="AQ200" s="172"/>
      <c r="AR200" s="172"/>
      <c r="AS200" s="172"/>
      <c r="AT200" s="172"/>
      <c r="AU200" s="172"/>
      <c r="AV200" s="172"/>
      <c r="AW200" s="172"/>
      <c r="AX200" s="172"/>
      <c r="AY200" s="172"/>
      <c r="AZ200" s="172"/>
      <c r="BA200" s="172"/>
      <c r="BB200" s="172"/>
      <c r="BC200" s="172"/>
      <c r="BD200" s="172"/>
      <c r="BE200" s="172"/>
      <c r="BF200" s="172"/>
      <c r="BG200" s="172"/>
      <c r="BH200" s="172"/>
      <c r="BI200" s="172"/>
      <c r="BJ200" s="172"/>
      <c r="BK200" s="172"/>
      <c r="BL200" s="172"/>
      <c r="BM200" s="172"/>
      <c r="BN200" s="172"/>
      <c r="BO200" s="172"/>
      <c r="BP200" s="172"/>
      <c r="BQ200" s="172"/>
      <c r="BR200" s="172"/>
      <c r="BS200" s="172"/>
      <c r="BT200" s="172"/>
      <c r="BU200" s="172"/>
      <c r="BV200" s="172"/>
      <c r="BW200" s="172"/>
      <c r="BX200" s="172"/>
      <c r="BY200" s="172"/>
      <c r="BZ200" s="172"/>
      <c r="CA200" s="172"/>
      <c r="CB200" s="172"/>
      <c r="CC200" s="172"/>
      <c r="CD200" s="172"/>
      <c r="CE200" s="172"/>
      <c r="CF200" s="172"/>
      <c r="CG200" s="172"/>
      <c r="CH200" s="172"/>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2"/>
      <c r="DF200" s="172"/>
      <c r="DG200" s="172"/>
      <c r="DH200" s="172"/>
      <c r="DI200" s="172"/>
      <c r="DJ200" s="172"/>
      <c r="DK200" s="172"/>
      <c r="DL200" s="172"/>
      <c r="DM200" s="172"/>
      <c r="DN200" s="172"/>
      <c r="DO200" s="172"/>
      <c r="DP200" s="172"/>
      <c r="DQ200" s="172"/>
      <c r="DR200" s="172"/>
      <c r="DS200" s="172"/>
      <c r="DT200" s="172"/>
      <c r="DU200" s="172"/>
      <c r="DV200" s="172"/>
      <c r="DW200" s="172"/>
      <c r="DX200" s="172"/>
      <c r="DY200" s="172"/>
      <c r="DZ200" s="172"/>
      <c r="EA200" s="172"/>
      <c r="EB200" s="172"/>
    </row>
    <row r="201" spans="1:132" ht="15.75" customHeight="1">
      <c r="A201" s="172"/>
      <c r="B201" s="172"/>
      <c r="C201" s="172"/>
      <c r="D201" s="172"/>
      <c r="E201" s="172"/>
      <c r="F201" s="172"/>
      <c r="G201" s="172"/>
      <c r="H201" s="172"/>
      <c r="I201" s="172"/>
      <c r="J201" s="172"/>
      <c r="K201" s="172"/>
      <c r="L201" s="172"/>
      <c r="M201" s="172"/>
      <c r="N201" s="172"/>
      <c r="O201" s="172"/>
      <c r="P201" s="172"/>
      <c r="Q201" s="172"/>
      <c r="R201" s="172"/>
      <c r="S201" s="172"/>
      <c r="T201" s="172"/>
      <c r="U201" s="172"/>
      <c r="V201" s="172"/>
      <c r="W201" s="172"/>
      <c r="X201" s="172"/>
      <c r="Y201" s="172"/>
      <c r="Z201" s="172"/>
      <c r="AA201" s="172"/>
      <c r="AB201" s="172"/>
      <c r="AC201" s="172"/>
      <c r="AD201" s="172"/>
      <c r="AE201" s="172"/>
      <c r="AF201" s="172"/>
      <c r="AG201" s="172"/>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row>
    <row r="202" spans="1:132" ht="15.75" customHeight="1">
      <c r="A202" s="172"/>
      <c r="B202" s="172"/>
      <c r="C202" s="172"/>
      <c r="D202" s="172"/>
      <c r="E202" s="172"/>
      <c r="F202" s="172"/>
      <c r="G202" s="172"/>
      <c r="H202" s="172"/>
      <c r="I202" s="172"/>
      <c r="J202" s="172"/>
      <c r="K202" s="172"/>
      <c r="L202" s="172"/>
      <c r="M202" s="172"/>
      <c r="N202" s="172"/>
      <c r="O202" s="172"/>
      <c r="P202" s="172"/>
      <c r="Q202" s="172"/>
      <c r="R202" s="172"/>
      <c r="S202" s="172"/>
      <c r="T202" s="172"/>
      <c r="U202" s="172"/>
      <c r="V202" s="172"/>
      <c r="W202" s="172"/>
      <c r="X202" s="172"/>
      <c r="Y202" s="172"/>
      <c r="Z202" s="172"/>
      <c r="AA202" s="172"/>
      <c r="AB202" s="172"/>
      <c r="AC202" s="172"/>
      <c r="AD202" s="172"/>
      <c r="AE202" s="172"/>
      <c r="AF202" s="172"/>
      <c r="AG202" s="172"/>
      <c r="AH202" s="172"/>
      <c r="AI202" s="172"/>
      <c r="AJ202" s="172"/>
      <c r="AK202" s="172"/>
      <c r="AL202" s="172"/>
      <c r="AM202" s="172"/>
      <c r="AN202" s="172"/>
      <c r="AO202" s="172"/>
      <c r="AP202" s="172"/>
      <c r="AQ202" s="172"/>
      <c r="AR202" s="172"/>
      <c r="AS202" s="172"/>
      <c r="AT202" s="172"/>
      <c r="AU202" s="172"/>
      <c r="AV202" s="172"/>
      <c r="AW202" s="172"/>
      <c r="AX202" s="172"/>
      <c r="AY202" s="172"/>
      <c r="AZ202" s="172"/>
      <c r="BA202" s="172"/>
      <c r="BB202" s="172"/>
      <c r="BC202" s="172"/>
      <c r="BD202" s="172"/>
      <c r="BE202" s="172"/>
      <c r="BF202" s="172"/>
      <c r="BG202" s="172"/>
      <c r="BH202" s="172"/>
      <c r="BI202" s="172"/>
      <c r="BJ202" s="172"/>
      <c r="BK202" s="172"/>
      <c r="BL202" s="172"/>
      <c r="BM202" s="172"/>
      <c r="BN202" s="172"/>
      <c r="BO202" s="172"/>
      <c r="BP202" s="172"/>
      <c r="BQ202" s="172"/>
      <c r="BR202" s="172"/>
      <c r="BS202" s="172"/>
      <c r="BT202" s="172"/>
      <c r="BU202" s="172"/>
      <c r="BV202" s="172"/>
      <c r="BW202" s="172"/>
      <c r="BX202" s="172"/>
      <c r="BY202" s="172"/>
      <c r="BZ202" s="172"/>
      <c r="CA202" s="172"/>
      <c r="CB202" s="172"/>
      <c r="CC202" s="172"/>
      <c r="CD202" s="172"/>
      <c r="CE202" s="172"/>
      <c r="CF202" s="172"/>
      <c r="CG202" s="172"/>
      <c r="CH202" s="172"/>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2"/>
      <c r="DF202" s="172"/>
      <c r="DG202" s="172"/>
      <c r="DH202" s="172"/>
      <c r="DI202" s="172"/>
      <c r="DJ202" s="172"/>
      <c r="DK202" s="172"/>
      <c r="DL202" s="172"/>
      <c r="DM202" s="172"/>
      <c r="DN202" s="172"/>
      <c r="DO202" s="172"/>
      <c r="DP202" s="172"/>
      <c r="DQ202" s="172"/>
      <c r="DR202" s="172"/>
      <c r="DS202" s="172"/>
      <c r="DT202" s="172"/>
      <c r="DU202" s="172"/>
      <c r="DV202" s="172"/>
      <c r="DW202" s="172"/>
      <c r="DX202" s="172"/>
      <c r="DY202" s="172"/>
      <c r="DZ202" s="172"/>
      <c r="EA202" s="172"/>
      <c r="EB202" s="172"/>
    </row>
    <row r="203" spans="1:132" ht="15.75" customHeight="1">
      <c r="A203" s="172"/>
      <c r="B203" s="172"/>
      <c r="C203" s="172"/>
      <c r="D203" s="172"/>
      <c r="E203" s="172"/>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c r="AC203" s="172"/>
      <c r="AD203" s="172"/>
      <c r="AE203" s="172"/>
      <c r="AF203" s="172"/>
      <c r="AG203" s="172"/>
      <c r="AH203" s="172"/>
      <c r="AI203" s="172"/>
      <c r="AJ203" s="172"/>
      <c r="AK203" s="172"/>
      <c r="AL203" s="172"/>
      <c r="AM203" s="172"/>
      <c r="AN203" s="172"/>
      <c r="AO203" s="172"/>
      <c r="AP203" s="172"/>
      <c r="AQ203" s="172"/>
      <c r="AR203" s="172"/>
      <c r="AS203" s="172"/>
      <c r="AT203" s="172"/>
      <c r="AU203" s="172"/>
      <c r="AV203" s="172"/>
      <c r="AW203" s="172"/>
      <c r="AX203" s="172"/>
      <c r="AY203" s="172"/>
      <c r="AZ203" s="172"/>
      <c r="BA203" s="172"/>
      <c r="BB203" s="172"/>
      <c r="BC203" s="172"/>
      <c r="BD203" s="172"/>
      <c r="BE203" s="172"/>
      <c r="BF203" s="172"/>
      <c r="BG203" s="172"/>
      <c r="BH203" s="172"/>
      <c r="BI203" s="172"/>
      <c r="BJ203" s="172"/>
      <c r="BK203" s="172"/>
      <c r="BL203" s="172"/>
      <c r="BM203" s="172"/>
      <c r="BN203" s="172"/>
      <c r="BO203" s="172"/>
      <c r="BP203" s="172"/>
      <c r="BQ203" s="172"/>
      <c r="BR203" s="172"/>
      <c r="BS203" s="172"/>
      <c r="BT203" s="172"/>
      <c r="BU203" s="172"/>
      <c r="BV203" s="172"/>
      <c r="BW203" s="172"/>
      <c r="BX203" s="172"/>
      <c r="BY203" s="172"/>
      <c r="BZ203" s="172"/>
      <c r="CA203" s="172"/>
      <c r="CB203" s="172"/>
      <c r="CC203" s="172"/>
      <c r="CD203" s="172"/>
      <c r="CE203" s="172"/>
      <c r="CF203" s="172"/>
      <c r="CG203" s="172"/>
      <c r="CH203" s="172"/>
      <c r="CI203" s="172"/>
      <c r="CJ203" s="172"/>
      <c r="CK203" s="172"/>
      <c r="CL203" s="172"/>
      <c r="CM203" s="172"/>
      <c r="CN203" s="172"/>
      <c r="CO203" s="172"/>
      <c r="CP203" s="172"/>
      <c r="CQ203" s="172"/>
      <c r="CR203" s="172"/>
      <c r="CS203" s="172"/>
      <c r="CT203" s="172"/>
      <c r="CU203" s="172"/>
      <c r="CV203" s="172"/>
      <c r="CW203" s="172"/>
      <c r="CX203" s="172"/>
      <c r="CY203" s="172"/>
      <c r="CZ203" s="172"/>
      <c r="DA203" s="172"/>
      <c r="DB203" s="172"/>
      <c r="DC203" s="172"/>
      <c r="DD203" s="172"/>
      <c r="DE203" s="172"/>
      <c r="DF203" s="172"/>
      <c r="DG203" s="172"/>
      <c r="DH203" s="172"/>
      <c r="DI203" s="172"/>
      <c r="DJ203" s="172"/>
      <c r="DK203" s="172"/>
      <c r="DL203" s="172"/>
      <c r="DM203" s="172"/>
      <c r="DN203" s="172"/>
      <c r="DO203" s="172"/>
      <c r="DP203" s="172"/>
      <c r="DQ203" s="172"/>
      <c r="DR203" s="172"/>
      <c r="DS203" s="172"/>
      <c r="DT203" s="172"/>
      <c r="DU203" s="172"/>
      <c r="DV203" s="172"/>
      <c r="DW203" s="172"/>
      <c r="DX203" s="172"/>
      <c r="DY203" s="172"/>
      <c r="DZ203" s="172"/>
      <c r="EA203" s="172"/>
      <c r="EB203" s="172"/>
    </row>
    <row r="204" spans="1:132" ht="15.75" customHeight="1">
      <c r="A204" s="172"/>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172"/>
      <c r="AG204" s="172"/>
      <c r="AH204" s="172"/>
      <c r="AI204" s="172"/>
      <c r="AJ204" s="172"/>
      <c r="AK204" s="172"/>
      <c r="AL204" s="172"/>
      <c r="AM204" s="172"/>
      <c r="AN204" s="172"/>
      <c r="AO204" s="172"/>
      <c r="AP204" s="172"/>
      <c r="AQ204" s="172"/>
      <c r="AR204" s="172"/>
      <c r="AS204" s="172"/>
      <c r="AT204" s="172"/>
      <c r="AU204" s="172"/>
      <c r="AV204" s="172"/>
      <c r="AW204" s="172"/>
      <c r="AX204" s="172"/>
      <c r="AY204" s="172"/>
      <c r="AZ204" s="172"/>
      <c r="BA204" s="172"/>
      <c r="BB204" s="172"/>
      <c r="BC204" s="172"/>
      <c r="BD204" s="172"/>
      <c r="BE204" s="172"/>
      <c r="BF204" s="172"/>
      <c r="BG204" s="172"/>
      <c r="BH204" s="172"/>
      <c r="BI204" s="172"/>
      <c r="BJ204" s="172"/>
      <c r="BK204" s="172"/>
      <c r="BL204" s="172"/>
      <c r="BM204" s="172"/>
      <c r="BN204" s="172"/>
      <c r="BO204" s="172"/>
      <c r="BP204" s="172"/>
      <c r="BQ204" s="172"/>
      <c r="BR204" s="172"/>
      <c r="BS204" s="172"/>
      <c r="BT204" s="172"/>
      <c r="BU204" s="172"/>
      <c r="BV204" s="172"/>
      <c r="BW204" s="172"/>
      <c r="BX204" s="172"/>
      <c r="BY204" s="172"/>
      <c r="BZ204" s="172"/>
      <c r="CA204" s="172"/>
      <c r="CB204" s="172"/>
      <c r="CC204" s="172"/>
      <c r="CD204" s="172"/>
      <c r="CE204" s="172"/>
      <c r="CF204" s="172"/>
      <c r="CG204" s="172"/>
      <c r="CH204" s="172"/>
      <c r="CI204" s="172"/>
      <c r="CJ204" s="172"/>
      <c r="CK204" s="172"/>
      <c r="CL204" s="172"/>
      <c r="CM204" s="172"/>
      <c r="CN204" s="172"/>
      <c r="CO204" s="172"/>
      <c r="CP204" s="172"/>
      <c r="CQ204" s="172"/>
      <c r="CR204" s="172"/>
      <c r="CS204" s="172"/>
      <c r="CT204" s="172"/>
      <c r="CU204" s="172"/>
      <c r="CV204" s="172"/>
      <c r="CW204" s="172"/>
      <c r="CX204" s="172"/>
      <c r="CY204" s="172"/>
      <c r="CZ204" s="172"/>
      <c r="DA204" s="172"/>
      <c r="DB204" s="172"/>
      <c r="DC204" s="172"/>
      <c r="DD204" s="172"/>
      <c r="DE204" s="172"/>
      <c r="DF204" s="172"/>
      <c r="DG204" s="172"/>
      <c r="DH204" s="172"/>
      <c r="DI204" s="172"/>
      <c r="DJ204" s="172"/>
      <c r="DK204" s="172"/>
      <c r="DL204" s="172"/>
      <c r="DM204" s="172"/>
      <c r="DN204" s="172"/>
      <c r="DO204" s="172"/>
      <c r="DP204" s="172"/>
      <c r="DQ204" s="172"/>
      <c r="DR204" s="172"/>
      <c r="DS204" s="172"/>
      <c r="DT204" s="172"/>
      <c r="DU204" s="172"/>
      <c r="DV204" s="172"/>
      <c r="DW204" s="172"/>
      <c r="DX204" s="172"/>
      <c r="DY204" s="172"/>
      <c r="DZ204" s="172"/>
      <c r="EA204" s="172"/>
      <c r="EB204" s="172"/>
    </row>
    <row r="205" spans="1:132" ht="15.75" customHeight="1">
      <c r="A205" s="172"/>
      <c r="B205" s="172"/>
      <c r="C205" s="172"/>
      <c r="D205" s="172"/>
      <c r="E205" s="172"/>
      <c r="F205" s="172"/>
      <c r="G205" s="172"/>
      <c r="H205" s="172"/>
      <c r="I205" s="172"/>
      <c r="J205" s="172"/>
      <c r="K205" s="172"/>
      <c r="L205" s="172"/>
      <c r="M205" s="172"/>
      <c r="N205" s="172"/>
      <c r="O205" s="172"/>
      <c r="P205" s="172"/>
      <c r="Q205" s="172"/>
      <c r="R205" s="172"/>
      <c r="S205" s="172"/>
      <c r="T205" s="172"/>
      <c r="U205" s="172"/>
      <c r="V205" s="172"/>
      <c r="W205" s="172"/>
      <c r="X205" s="172"/>
      <c r="Y205" s="172"/>
      <c r="Z205" s="172"/>
      <c r="AA205" s="172"/>
      <c r="AB205" s="172"/>
      <c r="AC205" s="172"/>
      <c r="AD205" s="172"/>
      <c r="AE205" s="172"/>
      <c r="AF205" s="172"/>
      <c r="AG205" s="172"/>
      <c r="AH205" s="172"/>
      <c r="AI205" s="172"/>
      <c r="AJ205" s="172"/>
      <c r="AK205" s="172"/>
      <c r="AL205" s="172"/>
      <c r="AM205" s="172"/>
      <c r="AN205" s="172"/>
      <c r="AO205" s="172"/>
      <c r="AP205" s="172"/>
      <c r="AQ205" s="172"/>
      <c r="AR205" s="172"/>
      <c r="AS205" s="172"/>
      <c r="AT205" s="172"/>
      <c r="AU205" s="172"/>
      <c r="AV205" s="172"/>
      <c r="AW205" s="172"/>
      <c r="AX205" s="172"/>
      <c r="AY205" s="172"/>
      <c r="AZ205" s="172"/>
      <c r="BA205" s="172"/>
      <c r="BB205" s="172"/>
      <c r="BC205" s="172"/>
      <c r="BD205" s="172"/>
      <c r="BE205" s="172"/>
      <c r="BF205" s="172"/>
      <c r="BG205" s="172"/>
      <c r="BH205" s="172"/>
      <c r="BI205" s="172"/>
      <c r="BJ205" s="172"/>
      <c r="BK205" s="172"/>
      <c r="BL205" s="172"/>
      <c r="BM205" s="172"/>
      <c r="BN205" s="172"/>
      <c r="BO205" s="172"/>
      <c r="BP205" s="172"/>
      <c r="BQ205" s="172"/>
      <c r="BR205" s="172"/>
      <c r="BS205" s="172"/>
      <c r="BT205" s="172"/>
      <c r="BU205" s="172"/>
      <c r="BV205" s="172"/>
      <c r="BW205" s="172"/>
      <c r="BX205" s="172"/>
      <c r="BY205" s="172"/>
      <c r="BZ205" s="172"/>
      <c r="CA205" s="172"/>
      <c r="CB205" s="172"/>
      <c r="CC205" s="172"/>
      <c r="CD205" s="172"/>
      <c r="CE205" s="172"/>
      <c r="CF205" s="172"/>
      <c r="CG205" s="172"/>
      <c r="CH205" s="172"/>
      <c r="CI205" s="172"/>
      <c r="CJ205" s="172"/>
      <c r="CK205" s="172"/>
      <c r="CL205" s="172"/>
      <c r="CM205" s="172"/>
      <c r="CN205" s="172"/>
      <c r="CO205" s="172"/>
      <c r="CP205" s="172"/>
      <c r="CQ205" s="172"/>
      <c r="CR205" s="172"/>
      <c r="CS205" s="172"/>
      <c r="CT205" s="172"/>
      <c r="CU205" s="172"/>
      <c r="CV205" s="172"/>
      <c r="CW205" s="172"/>
      <c r="CX205" s="172"/>
      <c r="CY205" s="172"/>
      <c r="CZ205" s="172"/>
      <c r="DA205" s="172"/>
      <c r="DB205" s="172"/>
      <c r="DC205" s="172"/>
      <c r="DD205" s="172"/>
      <c r="DE205" s="172"/>
      <c r="DF205" s="172"/>
      <c r="DG205" s="172"/>
      <c r="DH205" s="172"/>
      <c r="DI205" s="172"/>
      <c r="DJ205" s="172"/>
      <c r="DK205" s="172"/>
      <c r="DL205" s="172"/>
      <c r="DM205" s="172"/>
      <c r="DN205" s="172"/>
      <c r="DO205" s="172"/>
      <c r="DP205" s="172"/>
      <c r="DQ205" s="172"/>
      <c r="DR205" s="172"/>
      <c r="DS205" s="172"/>
      <c r="DT205" s="172"/>
      <c r="DU205" s="172"/>
      <c r="DV205" s="172"/>
      <c r="DW205" s="172"/>
      <c r="DX205" s="172"/>
      <c r="DY205" s="172"/>
      <c r="DZ205" s="172"/>
      <c r="EA205" s="172"/>
      <c r="EB205" s="172"/>
    </row>
    <row r="206" spans="1:132" ht="15.75" customHeight="1">
      <c r="A206" s="172"/>
      <c r="B206" s="172"/>
      <c r="C206" s="172"/>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c r="AC206" s="172"/>
      <c r="AD206" s="172"/>
      <c r="AE206" s="172"/>
      <c r="AF206" s="172"/>
      <c r="AG206" s="172"/>
      <c r="AH206" s="172"/>
      <c r="AI206" s="172"/>
      <c r="AJ206" s="172"/>
      <c r="AK206" s="172"/>
      <c r="AL206" s="172"/>
      <c r="AM206" s="172"/>
      <c r="AN206" s="172"/>
      <c r="AO206" s="172"/>
      <c r="AP206" s="172"/>
      <c r="AQ206" s="172"/>
      <c r="AR206" s="172"/>
      <c r="AS206" s="172"/>
      <c r="AT206" s="172"/>
      <c r="AU206" s="172"/>
      <c r="AV206" s="172"/>
      <c r="AW206" s="172"/>
      <c r="AX206" s="172"/>
      <c r="AY206" s="172"/>
      <c r="AZ206" s="172"/>
      <c r="BA206" s="172"/>
      <c r="BB206" s="172"/>
      <c r="BC206" s="172"/>
      <c r="BD206" s="172"/>
      <c r="BE206" s="172"/>
      <c r="BF206" s="172"/>
      <c r="BG206" s="172"/>
      <c r="BH206" s="172"/>
      <c r="BI206" s="172"/>
      <c r="BJ206" s="172"/>
      <c r="BK206" s="172"/>
      <c r="BL206" s="172"/>
      <c r="BM206" s="172"/>
      <c r="BN206" s="172"/>
      <c r="BO206" s="172"/>
      <c r="BP206" s="172"/>
      <c r="BQ206" s="172"/>
      <c r="BR206" s="172"/>
      <c r="BS206" s="172"/>
      <c r="BT206" s="172"/>
      <c r="BU206" s="172"/>
      <c r="BV206" s="172"/>
      <c r="BW206" s="172"/>
      <c r="BX206" s="172"/>
      <c r="BY206" s="172"/>
      <c r="BZ206" s="172"/>
      <c r="CA206" s="172"/>
      <c r="CB206" s="172"/>
      <c r="CC206" s="172"/>
      <c r="CD206" s="172"/>
      <c r="CE206" s="172"/>
      <c r="CF206" s="172"/>
      <c r="CG206" s="172"/>
      <c r="CH206" s="172"/>
      <c r="CI206" s="172"/>
      <c r="CJ206" s="172"/>
      <c r="CK206" s="172"/>
      <c r="CL206" s="172"/>
      <c r="CM206" s="172"/>
      <c r="CN206" s="172"/>
      <c r="CO206" s="172"/>
      <c r="CP206" s="172"/>
      <c r="CQ206" s="172"/>
      <c r="CR206" s="172"/>
      <c r="CS206" s="172"/>
      <c r="CT206" s="172"/>
      <c r="CU206" s="172"/>
      <c r="CV206" s="172"/>
      <c r="CW206" s="172"/>
      <c r="CX206" s="172"/>
      <c r="CY206" s="172"/>
      <c r="CZ206" s="172"/>
      <c r="DA206" s="172"/>
      <c r="DB206" s="172"/>
      <c r="DC206" s="172"/>
      <c r="DD206" s="172"/>
      <c r="DE206" s="172"/>
      <c r="DF206" s="172"/>
      <c r="DG206" s="172"/>
      <c r="DH206" s="172"/>
      <c r="DI206" s="172"/>
      <c r="DJ206" s="172"/>
      <c r="DK206" s="172"/>
      <c r="DL206" s="172"/>
      <c r="DM206" s="172"/>
      <c r="DN206" s="172"/>
      <c r="DO206" s="172"/>
      <c r="DP206" s="172"/>
      <c r="DQ206" s="172"/>
      <c r="DR206" s="172"/>
      <c r="DS206" s="172"/>
      <c r="DT206" s="172"/>
      <c r="DU206" s="172"/>
      <c r="DV206" s="172"/>
      <c r="DW206" s="172"/>
      <c r="DX206" s="172"/>
      <c r="DY206" s="172"/>
      <c r="DZ206" s="172"/>
      <c r="EA206" s="172"/>
      <c r="EB206" s="172"/>
    </row>
    <row r="207" spans="1:132" ht="15.75" customHeight="1">
      <c r="A207" s="172"/>
      <c r="B207" s="172"/>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172"/>
      <c r="AE207" s="172"/>
      <c r="AF207" s="172"/>
      <c r="AG207" s="172"/>
      <c r="AH207" s="172"/>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72"/>
      <c r="BE207" s="172"/>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c r="CD207" s="172"/>
      <c r="CE207" s="172"/>
      <c r="CF207" s="172"/>
      <c r="CG207" s="172"/>
      <c r="CH207" s="172"/>
      <c r="CI207" s="172"/>
      <c r="CJ207" s="172"/>
      <c r="CK207" s="172"/>
      <c r="CL207" s="172"/>
      <c r="CM207" s="172"/>
      <c r="CN207" s="172"/>
      <c r="CO207" s="172"/>
      <c r="CP207" s="172"/>
      <c r="CQ207" s="172"/>
      <c r="CR207" s="172"/>
      <c r="CS207" s="172"/>
      <c r="CT207" s="172"/>
      <c r="CU207" s="172"/>
      <c r="CV207" s="172"/>
      <c r="CW207" s="172"/>
      <c r="CX207" s="172"/>
      <c r="CY207" s="172"/>
      <c r="CZ207" s="172"/>
      <c r="DA207" s="172"/>
      <c r="DB207" s="172"/>
      <c r="DC207" s="172"/>
      <c r="DD207" s="172"/>
      <c r="DE207" s="172"/>
      <c r="DF207" s="172"/>
      <c r="DG207" s="172"/>
      <c r="DH207" s="172"/>
      <c r="DI207" s="172"/>
      <c r="DJ207" s="172"/>
      <c r="DK207" s="172"/>
      <c r="DL207" s="172"/>
      <c r="DM207" s="172"/>
      <c r="DN207" s="172"/>
      <c r="DO207" s="172"/>
      <c r="DP207" s="172"/>
      <c r="DQ207" s="172"/>
      <c r="DR207" s="172"/>
      <c r="DS207" s="172"/>
      <c r="DT207" s="172"/>
      <c r="DU207" s="172"/>
      <c r="DV207" s="172"/>
      <c r="DW207" s="172"/>
      <c r="DX207" s="172"/>
      <c r="DY207" s="172"/>
      <c r="DZ207" s="172"/>
      <c r="EA207" s="172"/>
      <c r="EB207" s="172"/>
    </row>
    <row r="208" spans="1:132" ht="15.75" customHeight="1">
      <c r="A208" s="172"/>
      <c r="B208" s="172"/>
      <c r="C208" s="172"/>
      <c r="D208" s="172"/>
      <c r="E208" s="172"/>
      <c r="F208" s="172"/>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c r="AC208" s="172"/>
      <c r="AD208" s="172"/>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2"/>
      <c r="BM208" s="172"/>
      <c r="BN208" s="172"/>
      <c r="BO208" s="172"/>
      <c r="BP208" s="172"/>
      <c r="BQ208" s="172"/>
      <c r="BR208" s="172"/>
      <c r="BS208" s="172"/>
      <c r="BT208" s="172"/>
      <c r="BU208" s="172"/>
      <c r="BV208" s="172"/>
      <c r="BW208" s="172"/>
      <c r="BX208" s="172"/>
      <c r="BY208" s="172"/>
      <c r="BZ208" s="172"/>
      <c r="CA208" s="172"/>
      <c r="CB208" s="172"/>
      <c r="CC208" s="172"/>
      <c r="CD208" s="172"/>
      <c r="CE208" s="172"/>
      <c r="CF208" s="172"/>
      <c r="CG208" s="172"/>
      <c r="CH208" s="172"/>
      <c r="CI208" s="172"/>
      <c r="CJ208" s="172"/>
      <c r="CK208" s="172"/>
      <c r="CL208" s="172"/>
      <c r="CM208" s="172"/>
      <c r="CN208" s="172"/>
      <c r="CO208" s="172"/>
      <c r="CP208" s="172"/>
      <c r="CQ208" s="172"/>
      <c r="CR208" s="172"/>
      <c r="CS208" s="172"/>
      <c r="CT208" s="172"/>
      <c r="CU208" s="172"/>
      <c r="CV208" s="172"/>
      <c r="CW208" s="172"/>
      <c r="CX208" s="172"/>
      <c r="CY208" s="172"/>
      <c r="CZ208" s="172"/>
      <c r="DA208" s="172"/>
      <c r="DB208" s="172"/>
      <c r="DC208" s="172"/>
      <c r="DD208" s="172"/>
      <c r="DE208" s="172"/>
      <c r="DF208" s="172"/>
      <c r="DG208" s="172"/>
      <c r="DH208" s="172"/>
      <c r="DI208" s="172"/>
      <c r="DJ208" s="172"/>
      <c r="DK208" s="172"/>
      <c r="DL208" s="172"/>
      <c r="DM208" s="172"/>
      <c r="DN208" s="172"/>
      <c r="DO208" s="172"/>
      <c r="DP208" s="172"/>
      <c r="DQ208" s="172"/>
      <c r="DR208" s="172"/>
      <c r="DS208" s="172"/>
      <c r="DT208" s="172"/>
      <c r="DU208" s="172"/>
      <c r="DV208" s="172"/>
      <c r="DW208" s="172"/>
      <c r="DX208" s="172"/>
      <c r="DY208" s="172"/>
      <c r="DZ208" s="172"/>
      <c r="EA208" s="172"/>
      <c r="EB208" s="172"/>
    </row>
    <row r="209" spans="1:132" ht="15.75" customHeight="1">
      <c r="A209" s="172"/>
      <c r="B209" s="172"/>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c r="AC209" s="172"/>
      <c r="AD209" s="172"/>
      <c r="AE209" s="172"/>
      <c r="AF209" s="172"/>
      <c r="AG209" s="172"/>
      <c r="AH209" s="172"/>
      <c r="AI209" s="172"/>
      <c r="AJ209" s="172"/>
      <c r="AK209" s="172"/>
      <c r="AL209" s="172"/>
      <c r="AM209" s="172"/>
      <c r="AN209" s="172"/>
      <c r="AO209" s="172"/>
      <c r="AP209" s="172"/>
      <c r="AQ209" s="172"/>
      <c r="AR209" s="172"/>
      <c r="AS209" s="172"/>
      <c r="AT209" s="172"/>
      <c r="AU209" s="172"/>
      <c r="AV209" s="172"/>
      <c r="AW209" s="172"/>
      <c r="AX209" s="172"/>
      <c r="AY209" s="172"/>
      <c r="AZ209" s="172"/>
      <c r="BA209" s="172"/>
      <c r="BB209" s="172"/>
      <c r="BC209" s="172"/>
      <c r="BD209" s="172"/>
      <c r="BE209" s="172"/>
      <c r="BF209" s="172"/>
      <c r="BG209" s="172"/>
      <c r="BH209" s="172"/>
      <c r="BI209" s="172"/>
      <c r="BJ209" s="172"/>
      <c r="BK209" s="172"/>
      <c r="BL209" s="172"/>
      <c r="BM209" s="172"/>
      <c r="BN209" s="172"/>
      <c r="BO209" s="172"/>
      <c r="BP209" s="172"/>
      <c r="BQ209" s="172"/>
      <c r="BR209" s="172"/>
      <c r="BS209" s="172"/>
      <c r="BT209" s="172"/>
      <c r="BU209" s="172"/>
      <c r="BV209" s="172"/>
      <c r="BW209" s="172"/>
      <c r="BX209" s="172"/>
      <c r="BY209" s="172"/>
      <c r="BZ209" s="172"/>
      <c r="CA209" s="172"/>
      <c r="CB209" s="172"/>
      <c r="CC209" s="172"/>
      <c r="CD209" s="172"/>
      <c r="CE209" s="172"/>
      <c r="CF209" s="172"/>
      <c r="CG209" s="172"/>
      <c r="CH209" s="172"/>
      <c r="CI209" s="172"/>
      <c r="CJ209" s="172"/>
      <c r="CK209" s="172"/>
      <c r="CL209" s="172"/>
      <c r="CM209" s="172"/>
      <c r="CN209" s="172"/>
      <c r="CO209" s="172"/>
      <c r="CP209" s="172"/>
      <c r="CQ209" s="172"/>
      <c r="CR209" s="172"/>
      <c r="CS209" s="172"/>
      <c r="CT209" s="172"/>
      <c r="CU209" s="172"/>
      <c r="CV209" s="172"/>
      <c r="CW209" s="172"/>
      <c r="CX209" s="172"/>
      <c r="CY209" s="172"/>
      <c r="CZ209" s="172"/>
      <c r="DA209" s="172"/>
      <c r="DB209" s="172"/>
      <c r="DC209" s="172"/>
      <c r="DD209" s="172"/>
      <c r="DE209" s="172"/>
      <c r="DF209" s="172"/>
      <c r="DG209" s="172"/>
      <c r="DH209" s="172"/>
      <c r="DI209" s="172"/>
      <c r="DJ209" s="172"/>
      <c r="DK209" s="172"/>
      <c r="DL209" s="172"/>
      <c r="DM209" s="172"/>
      <c r="DN209" s="172"/>
      <c r="DO209" s="172"/>
      <c r="DP209" s="172"/>
      <c r="DQ209" s="172"/>
      <c r="DR209" s="172"/>
      <c r="DS209" s="172"/>
      <c r="DT209" s="172"/>
      <c r="DU209" s="172"/>
      <c r="DV209" s="172"/>
      <c r="DW209" s="172"/>
      <c r="DX209" s="172"/>
      <c r="DY209" s="172"/>
      <c r="DZ209" s="172"/>
      <c r="EA209" s="172"/>
      <c r="EB209" s="172"/>
    </row>
    <row r="210" spans="1:132" ht="15.75" customHeight="1">
      <c r="A210" s="172"/>
      <c r="B210" s="172"/>
      <c r="C210" s="172"/>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172"/>
      <c r="AG210" s="172"/>
      <c r="AH210" s="172"/>
      <c r="AI210" s="172"/>
      <c r="AJ210" s="172"/>
      <c r="AK210" s="172"/>
      <c r="AL210" s="172"/>
      <c r="AM210" s="172"/>
      <c r="AN210" s="172"/>
      <c r="AO210" s="172"/>
      <c r="AP210" s="172"/>
      <c r="AQ210" s="172"/>
      <c r="AR210" s="172"/>
      <c r="AS210" s="172"/>
      <c r="AT210" s="172"/>
      <c r="AU210" s="172"/>
      <c r="AV210" s="172"/>
      <c r="AW210" s="172"/>
      <c r="AX210" s="172"/>
      <c r="AY210" s="172"/>
      <c r="AZ210" s="172"/>
      <c r="BA210" s="172"/>
      <c r="BB210" s="172"/>
      <c r="BC210" s="172"/>
      <c r="BD210" s="172"/>
      <c r="BE210" s="172"/>
      <c r="BF210" s="172"/>
      <c r="BG210" s="172"/>
      <c r="BH210" s="172"/>
      <c r="BI210" s="172"/>
      <c r="BJ210" s="172"/>
      <c r="BK210" s="172"/>
      <c r="BL210" s="172"/>
      <c r="BM210" s="172"/>
      <c r="BN210" s="172"/>
      <c r="BO210" s="172"/>
      <c r="BP210" s="172"/>
      <c r="BQ210" s="172"/>
      <c r="BR210" s="172"/>
      <c r="BS210" s="172"/>
      <c r="BT210" s="172"/>
      <c r="BU210" s="172"/>
      <c r="BV210" s="172"/>
      <c r="BW210" s="172"/>
      <c r="BX210" s="172"/>
      <c r="BY210" s="172"/>
      <c r="BZ210" s="172"/>
      <c r="CA210" s="172"/>
      <c r="CB210" s="172"/>
      <c r="CC210" s="172"/>
      <c r="CD210" s="172"/>
      <c r="CE210" s="172"/>
      <c r="CF210" s="172"/>
      <c r="CG210" s="172"/>
      <c r="CH210" s="172"/>
      <c r="CI210" s="172"/>
      <c r="CJ210" s="172"/>
      <c r="CK210" s="172"/>
      <c r="CL210" s="172"/>
      <c r="CM210" s="172"/>
      <c r="CN210" s="172"/>
      <c r="CO210" s="172"/>
      <c r="CP210" s="172"/>
      <c r="CQ210" s="172"/>
      <c r="CR210" s="172"/>
      <c r="CS210" s="172"/>
      <c r="CT210" s="172"/>
      <c r="CU210" s="172"/>
      <c r="CV210" s="172"/>
      <c r="CW210" s="172"/>
      <c r="CX210" s="172"/>
      <c r="CY210" s="172"/>
      <c r="CZ210" s="172"/>
      <c r="DA210" s="172"/>
      <c r="DB210" s="172"/>
      <c r="DC210" s="172"/>
      <c r="DD210" s="172"/>
      <c r="DE210" s="172"/>
      <c r="DF210" s="172"/>
      <c r="DG210" s="172"/>
      <c r="DH210" s="172"/>
      <c r="DI210" s="172"/>
      <c r="DJ210" s="172"/>
      <c r="DK210" s="172"/>
      <c r="DL210" s="172"/>
      <c r="DM210" s="172"/>
      <c r="DN210" s="172"/>
      <c r="DO210" s="172"/>
      <c r="DP210" s="172"/>
      <c r="DQ210" s="172"/>
      <c r="DR210" s="172"/>
      <c r="DS210" s="172"/>
      <c r="DT210" s="172"/>
      <c r="DU210" s="172"/>
      <c r="DV210" s="172"/>
      <c r="DW210" s="172"/>
      <c r="DX210" s="172"/>
      <c r="DY210" s="172"/>
      <c r="DZ210" s="172"/>
      <c r="EA210" s="172"/>
      <c r="EB210" s="172"/>
    </row>
    <row r="211" spans="1:132" ht="15.75" customHeight="1">
      <c r="A211" s="172"/>
      <c r="B211" s="172"/>
      <c r="C211" s="172"/>
      <c r="D211" s="172"/>
      <c r="E211" s="172"/>
      <c r="F211" s="172"/>
      <c r="G211" s="172"/>
      <c r="H211" s="172"/>
      <c r="I211" s="172"/>
      <c r="J211" s="172"/>
      <c r="K211" s="172"/>
      <c r="L211" s="172"/>
      <c r="M211" s="172"/>
      <c r="N211" s="172"/>
      <c r="O211" s="172"/>
      <c r="P211" s="172"/>
      <c r="Q211" s="172"/>
      <c r="R211" s="172"/>
      <c r="S211" s="172"/>
      <c r="T211" s="172"/>
      <c r="U211" s="172"/>
      <c r="V211" s="172"/>
      <c r="W211" s="172"/>
      <c r="X211" s="172"/>
      <c r="Y211" s="172"/>
      <c r="Z211" s="172"/>
      <c r="AA211" s="172"/>
      <c r="AB211" s="172"/>
      <c r="AC211" s="172"/>
      <c r="AD211" s="172"/>
      <c r="AE211" s="172"/>
      <c r="AF211" s="172"/>
      <c r="AG211" s="172"/>
      <c r="AH211" s="172"/>
      <c r="AI211" s="172"/>
      <c r="AJ211" s="172"/>
      <c r="AK211" s="172"/>
      <c r="AL211" s="172"/>
      <c r="AM211" s="172"/>
      <c r="AN211" s="172"/>
      <c r="AO211" s="172"/>
      <c r="AP211" s="172"/>
      <c r="AQ211" s="172"/>
      <c r="AR211" s="172"/>
      <c r="AS211" s="172"/>
      <c r="AT211" s="172"/>
      <c r="AU211" s="172"/>
      <c r="AV211" s="172"/>
      <c r="AW211" s="172"/>
      <c r="AX211" s="172"/>
      <c r="AY211" s="172"/>
      <c r="AZ211" s="172"/>
      <c r="BA211" s="172"/>
      <c r="BB211" s="172"/>
      <c r="BC211" s="172"/>
      <c r="BD211" s="172"/>
      <c r="BE211" s="172"/>
      <c r="BF211" s="172"/>
      <c r="BG211" s="172"/>
      <c r="BH211" s="172"/>
      <c r="BI211" s="172"/>
      <c r="BJ211" s="172"/>
      <c r="BK211" s="172"/>
      <c r="BL211" s="172"/>
      <c r="BM211" s="172"/>
      <c r="BN211" s="172"/>
      <c r="BO211" s="172"/>
      <c r="BP211" s="172"/>
      <c r="BQ211" s="172"/>
      <c r="BR211" s="172"/>
      <c r="BS211" s="172"/>
      <c r="BT211" s="172"/>
      <c r="BU211" s="172"/>
      <c r="BV211" s="172"/>
      <c r="BW211" s="172"/>
      <c r="BX211" s="172"/>
      <c r="BY211" s="172"/>
      <c r="BZ211" s="172"/>
      <c r="CA211" s="172"/>
      <c r="CB211" s="172"/>
      <c r="CC211" s="172"/>
      <c r="CD211" s="172"/>
      <c r="CE211" s="172"/>
      <c r="CF211" s="172"/>
      <c r="CG211" s="172"/>
      <c r="CH211" s="172"/>
      <c r="CI211" s="172"/>
      <c r="CJ211" s="172"/>
      <c r="CK211" s="172"/>
      <c r="CL211" s="172"/>
      <c r="CM211" s="172"/>
      <c r="CN211" s="172"/>
      <c r="CO211" s="172"/>
      <c r="CP211" s="172"/>
      <c r="CQ211" s="172"/>
      <c r="CR211" s="172"/>
      <c r="CS211" s="172"/>
      <c r="CT211" s="172"/>
      <c r="CU211" s="172"/>
      <c r="CV211" s="172"/>
      <c r="CW211" s="172"/>
      <c r="CX211" s="172"/>
      <c r="CY211" s="172"/>
      <c r="CZ211" s="172"/>
      <c r="DA211" s="172"/>
      <c r="DB211" s="172"/>
      <c r="DC211" s="172"/>
      <c r="DD211" s="172"/>
      <c r="DE211" s="172"/>
      <c r="DF211" s="172"/>
      <c r="DG211" s="172"/>
      <c r="DH211" s="172"/>
      <c r="DI211" s="172"/>
      <c r="DJ211" s="172"/>
      <c r="DK211" s="172"/>
      <c r="DL211" s="172"/>
      <c r="DM211" s="172"/>
      <c r="DN211" s="172"/>
      <c r="DO211" s="172"/>
      <c r="DP211" s="172"/>
      <c r="DQ211" s="172"/>
      <c r="DR211" s="172"/>
      <c r="DS211" s="172"/>
      <c r="DT211" s="172"/>
      <c r="DU211" s="172"/>
      <c r="DV211" s="172"/>
      <c r="DW211" s="172"/>
      <c r="DX211" s="172"/>
      <c r="DY211" s="172"/>
      <c r="DZ211" s="172"/>
      <c r="EA211" s="172"/>
      <c r="EB211" s="172"/>
    </row>
    <row r="212" spans="1:132" ht="15.75" customHeight="1">
      <c r="A212" s="172"/>
      <c r="B212" s="172"/>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c r="AC212" s="172"/>
      <c r="AD212" s="172"/>
      <c r="AE212" s="172"/>
      <c r="AF212" s="172"/>
      <c r="AG212" s="172"/>
      <c r="AH212" s="172"/>
      <c r="AI212" s="172"/>
      <c r="AJ212" s="172"/>
      <c r="AK212" s="172"/>
      <c r="AL212" s="172"/>
      <c r="AM212" s="172"/>
      <c r="AN212" s="172"/>
      <c r="AO212" s="172"/>
      <c r="AP212" s="172"/>
      <c r="AQ212" s="172"/>
      <c r="AR212" s="172"/>
      <c r="AS212" s="172"/>
      <c r="AT212" s="172"/>
      <c r="AU212" s="172"/>
      <c r="AV212" s="172"/>
      <c r="AW212" s="172"/>
      <c r="AX212" s="172"/>
      <c r="AY212" s="172"/>
      <c r="AZ212" s="172"/>
      <c r="BA212" s="172"/>
      <c r="BB212" s="172"/>
      <c r="BC212" s="172"/>
      <c r="BD212" s="172"/>
      <c r="BE212" s="172"/>
      <c r="BF212" s="172"/>
      <c r="BG212" s="172"/>
      <c r="BH212" s="172"/>
      <c r="BI212" s="172"/>
      <c r="BJ212" s="172"/>
      <c r="BK212" s="172"/>
      <c r="BL212" s="172"/>
      <c r="BM212" s="172"/>
      <c r="BN212" s="172"/>
      <c r="BO212" s="172"/>
      <c r="BP212" s="172"/>
      <c r="BQ212" s="172"/>
      <c r="BR212" s="172"/>
      <c r="BS212" s="172"/>
      <c r="BT212" s="172"/>
      <c r="BU212" s="172"/>
      <c r="BV212" s="172"/>
      <c r="BW212" s="172"/>
      <c r="BX212" s="172"/>
      <c r="BY212" s="172"/>
      <c r="BZ212" s="172"/>
      <c r="CA212" s="172"/>
      <c r="CB212" s="172"/>
      <c r="CC212" s="172"/>
      <c r="CD212" s="172"/>
      <c r="CE212" s="172"/>
      <c r="CF212" s="172"/>
      <c r="CG212" s="172"/>
      <c r="CH212" s="172"/>
      <c r="CI212" s="172"/>
      <c r="CJ212" s="172"/>
      <c r="CK212" s="172"/>
      <c r="CL212" s="172"/>
      <c r="CM212" s="172"/>
      <c r="CN212" s="172"/>
      <c r="CO212" s="172"/>
      <c r="CP212" s="172"/>
      <c r="CQ212" s="172"/>
      <c r="CR212" s="172"/>
      <c r="CS212" s="172"/>
      <c r="CT212" s="172"/>
      <c r="CU212" s="172"/>
      <c r="CV212" s="172"/>
      <c r="CW212" s="172"/>
      <c r="CX212" s="172"/>
      <c r="CY212" s="172"/>
      <c r="CZ212" s="172"/>
      <c r="DA212" s="172"/>
      <c r="DB212" s="172"/>
      <c r="DC212" s="172"/>
      <c r="DD212" s="172"/>
      <c r="DE212" s="172"/>
      <c r="DF212" s="172"/>
      <c r="DG212" s="172"/>
      <c r="DH212" s="172"/>
      <c r="DI212" s="172"/>
      <c r="DJ212" s="172"/>
      <c r="DK212" s="172"/>
      <c r="DL212" s="172"/>
      <c r="DM212" s="172"/>
      <c r="DN212" s="172"/>
      <c r="DO212" s="172"/>
      <c r="DP212" s="172"/>
      <c r="DQ212" s="172"/>
      <c r="DR212" s="172"/>
      <c r="DS212" s="172"/>
      <c r="DT212" s="172"/>
      <c r="DU212" s="172"/>
      <c r="DV212" s="172"/>
      <c r="DW212" s="172"/>
      <c r="DX212" s="172"/>
      <c r="DY212" s="172"/>
      <c r="DZ212" s="172"/>
      <c r="EA212" s="172"/>
      <c r="EB212" s="172"/>
    </row>
    <row r="213" spans="1:132" ht="15.75" customHeight="1">
      <c r="A213" s="172"/>
      <c r="B213" s="172"/>
      <c r="C213" s="172"/>
      <c r="D213" s="172"/>
      <c r="E213" s="172"/>
      <c r="F213" s="172"/>
      <c r="G213" s="172"/>
      <c r="H213" s="172"/>
      <c r="I213" s="172"/>
      <c r="J213" s="172"/>
      <c r="K213" s="172"/>
      <c r="L213" s="172"/>
      <c r="M213" s="172"/>
      <c r="N213" s="172"/>
      <c r="O213" s="172"/>
      <c r="P213" s="172"/>
      <c r="Q213" s="172"/>
      <c r="R213" s="172"/>
      <c r="S213" s="172"/>
      <c r="T213" s="172"/>
      <c r="U213" s="172"/>
      <c r="V213" s="172"/>
      <c r="W213" s="172"/>
      <c r="X213" s="172"/>
      <c r="Y213" s="172"/>
      <c r="Z213" s="172"/>
      <c r="AA213" s="172"/>
      <c r="AB213" s="172"/>
      <c r="AC213" s="172"/>
      <c r="AD213" s="172"/>
      <c r="AE213" s="172"/>
      <c r="AF213" s="172"/>
      <c r="AG213" s="172"/>
      <c r="AH213" s="172"/>
      <c r="AI213" s="172"/>
      <c r="AJ213" s="172"/>
      <c r="AK213" s="172"/>
      <c r="AL213" s="172"/>
      <c r="AM213" s="172"/>
      <c r="AN213" s="172"/>
      <c r="AO213" s="172"/>
      <c r="AP213" s="172"/>
      <c r="AQ213" s="172"/>
      <c r="AR213" s="172"/>
      <c r="AS213" s="172"/>
      <c r="AT213" s="172"/>
      <c r="AU213" s="172"/>
      <c r="AV213" s="172"/>
      <c r="AW213" s="172"/>
      <c r="AX213" s="172"/>
      <c r="AY213" s="172"/>
      <c r="AZ213" s="172"/>
      <c r="BA213" s="172"/>
      <c r="BB213" s="172"/>
      <c r="BC213" s="172"/>
      <c r="BD213" s="172"/>
      <c r="BE213" s="172"/>
      <c r="BF213" s="172"/>
      <c r="BG213" s="172"/>
      <c r="BH213" s="172"/>
      <c r="BI213" s="172"/>
      <c r="BJ213" s="172"/>
      <c r="BK213" s="172"/>
      <c r="BL213" s="172"/>
      <c r="BM213" s="172"/>
      <c r="BN213" s="172"/>
      <c r="BO213" s="172"/>
      <c r="BP213" s="172"/>
      <c r="BQ213" s="172"/>
      <c r="BR213" s="172"/>
      <c r="BS213" s="172"/>
      <c r="BT213" s="172"/>
      <c r="BU213" s="172"/>
      <c r="BV213" s="172"/>
      <c r="BW213" s="172"/>
      <c r="BX213" s="172"/>
      <c r="BY213" s="172"/>
      <c r="BZ213" s="172"/>
      <c r="CA213" s="172"/>
      <c r="CB213" s="172"/>
      <c r="CC213" s="172"/>
      <c r="CD213" s="172"/>
      <c r="CE213" s="172"/>
      <c r="CF213" s="172"/>
      <c r="CG213" s="172"/>
      <c r="CH213" s="172"/>
      <c r="CI213" s="172"/>
      <c r="CJ213" s="172"/>
      <c r="CK213" s="172"/>
      <c r="CL213" s="172"/>
      <c r="CM213" s="172"/>
      <c r="CN213" s="172"/>
      <c r="CO213" s="172"/>
      <c r="CP213" s="172"/>
      <c r="CQ213" s="172"/>
      <c r="CR213" s="172"/>
      <c r="CS213" s="172"/>
      <c r="CT213" s="172"/>
      <c r="CU213" s="172"/>
      <c r="CV213" s="172"/>
      <c r="CW213" s="172"/>
      <c r="CX213" s="172"/>
      <c r="CY213" s="172"/>
      <c r="CZ213" s="172"/>
      <c r="DA213" s="172"/>
      <c r="DB213" s="172"/>
      <c r="DC213" s="172"/>
      <c r="DD213" s="172"/>
      <c r="DE213" s="172"/>
      <c r="DF213" s="172"/>
      <c r="DG213" s="172"/>
      <c r="DH213" s="172"/>
      <c r="DI213" s="172"/>
      <c r="DJ213" s="172"/>
      <c r="DK213" s="172"/>
      <c r="DL213" s="172"/>
      <c r="DM213" s="172"/>
      <c r="DN213" s="172"/>
      <c r="DO213" s="172"/>
      <c r="DP213" s="172"/>
      <c r="DQ213" s="172"/>
      <c r="DR213" s="172"/>
      <c r="DS213" s="172"/>
      <c r="DT213" s="172"/>
      <c r="DU213" s="172"/>
      <c r="DV213" s="172"/>
      <c r="DW213" s="172"/>
      <c r="DX213" s="172"/>
      <c r="DY213" s="172"/>
      <c r="DZ213" s="172"/>
      <c r="EA213" s="172"/>
      <c r="EB213" s="172"/>
    </row>
    <row r="214" spans="1:132" ht="15.75" customHeight="1">
      <c r="A214" s="172"/>
      <c r="B214" s="172"/>
      <c r="C214" s="172"/>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c r="AC214" s="172"/>
      <c r="AD214" s="172"/>
      <c r="AE214" s="172"/>
      <c r="AF214" s="172"/>
      <c r="AG214" s="172"/>
      <c r="AH214" s="172"/>
      <c r="AI214" s="172"/>
      <c r="AJ214" s="172"/>
      <c r="AK214" s="172"/>
      <c r="AL214" s="172"/>
      <c r="AM214" s="172"/>
      <c r="AN214" s="172"/>
      <c r="AO214" s="172"/>
      <c r="AP214" s="172"/>
      <c r="AQ214" s="172"/>
      <c r="AR214" s="172"/>
      <c r="AS214" s="172"/>
      <c r="AT214" s="172"/>
      <c r="AU214" s="172"/>
      <c r="AV214" s="172"/>
      <c r="AW214" s="172"/>
      <c r="AX214" s="172"/>
      <c r="AY214" s="172"/>
      <c r="AZ214" s="172"/>
      <c r="BA214" s="172"/>
      <c r="BB214" s="172"/>
      <c r="BC214" s="172"/>
      <c r="BD214" s="172"/>
      <c r="BE214" s="172"/>
      <c r="BF214" s="172"/>
      <c r="BG214" s="172"/>
      <c r="BH214" s="172"/>
      <c r="BI214" s="172"/>
      <c r="BJ214" s="172"/>
      <c r="BK214" s="172"/>
      <c r="BL214" s="172"/>
      <c r="BM214" s="172"/>
      <c r="BN214" s="172"/>
      <c r="BO214" s="172"/>
      <c r="BP214" s="172"/>
      <c r="BQ214" s="172"/>
      <c r="BR214" s="172"/>
      <c r="BS214" s="172"/>
      <c r="BT214" s="172"/>
      <c r="BU214" s="172"/>
      <c r="BV214" s="172"/>
      <c r="BW214" s="172"/>
      <c r="BX214" s="172"/>
      <c r="BY214" s="172"/>
      <c r="BZ214" s="172"/>
      <c r="CA214" s="172"/>
      <c r="CB214" s="172"/>
      <c r="CC214" s="172"/>
      <c r="CD214" s="172"/>
      <c r="CE214" s="172"/>
      <c r="CF214" s="172"/>
      <c r="CG214" s="172"/>
      <c r="CH214" s="172"/>
      <c r="CI214" s="172"/>
      <c r="CJ214" s="172"/>
      <c r="CK214" s="172"/>
      <c r="CL214" s="172"/>
      <c r="CM214" s="172"/>
      <c r="CN214" s="172"/>
      <c r="CO214" s="172"/>
      <c r="CP214" s="172"/>
      <c r="CQ214" s="172"/>
      <c r="CR214" s="172"/>
      <c r="CS214" s="172"/>
      <c r="CT214" s="172"/>
      <c r="CU214" s="172"/>
      <c r="CV214" s="172"/>
      <c r="CW214" s="172"/>
      <c r="CX214" s="172"/>
      <c r="CY214" s="172"/>
      <c r="CZ214" s="172"/>
      <c r="DA214" s="172"/>
      <c r="DB214" s="172"/>
      <c r="DC214" s="172"/>
      <c r="DD214" s="172"/>
      <c r="DE214" s="172"/>
      <c r="DF214" s="172"/>
      <c r="DG214" s="172"/>
      <c r="DH214" s="172"/>
      <c r="DI214" s="172"/>
      <c r="DJ214" s="172"/>
      <c r="DK214" s="172"/>
      <c r="DL214" s="172"/>
      <c r="DM214" s="172"/>
      <c r="DN214" s="172"/>
      <c r="DO214" s="172"/>
      <c r="DP214" s="172"/>
      <c r="DQ214" s="172"/>
      <c r="DR214" s="172"/>
      <c r="DS214" s="172"/>
      <c r="DT214" s="172"/>
      <c r="DU214" s="172"/>
      <c r="DV214" s="172"/>
      <c r="DW214" s="172"/>
      <c r="DX214" s="172"/>
      <c r="DY214" s="172"/>
      <c r="DZ214" s="172"/>
      <c r="EA214" s="172"/>
      <c r="EB214" s="172"/>
    </row>
    <row r="215" spans="1:132" ht="15.75" customHeight="1">
      <c r="A215" s="172"/>
      <c r="B215" s="172"/>
      <c r="C215" s="172"/>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c r="AC215" s="172"/>
      <c r="AD215" s="172"/>
      <c r="AE215" s="172"/>
      <c r="AF215" s="172"/>
      <c r="AG215" s="172"/>
      <c r="AH215" s="172"/>
      <c r="AI215" s="172"/>
      <c r="AJ215" s="172"/>
      <c r="AK215" s="172"/>
      <c r="AL215" s="172"/>
      <c r="AM215" s="172"/>
      <c r="AN215" s="172"/>
      <c r="AO215" s="172"/>
      <c r="AP215" s="172"/>
      <c r="AQ215" s="172"/>
      <c r="AR215" s="172"/>
      <c r="AS215" s="172"/>
      <c r="AT215" s="172"/>
      <c r="AU215" s="172"/>
      <c r="AV215" s="172"/>
      <c r="AW215" s="172"/>
      <c r="AX215" s="172"/>
      <c r="AY215" s="172"/>
      <c r="AZ215" s="172"/>
      <c r="BA215" s="172"/>
      <c r="BB215" s="172"/>
      <c r="BC215" s="172"/>
      <c r="BD215" s="172"/>
      <c r="BE215" s="172"/>
      <c r="BF215" s="172"/>
      <c r="BG215" s="172"/>
      <c r="BH215" s="172"/>
      <c r="BI215" s="172"/>
      <c r="BJ215" s="172"/>
      <c r="BK215" s="172"/>
      <c r="BL215" s="172"/>
      <c r="BM215" s="172"/>
      <c r="BN215" s="172"/>
      <c r="BO215" s="172"/>
      <c r="BP215" s="172"/>
      <c r="BQ215" s="172"/>
      <c r="BR215" s="172"/>
      <c r="BS215" s="172"/>
      <c r="BT215" s="172"/>
      <c r="BU215" s="172"/>
      <c r="BV215" s="172"/>
      <c r="BW215" s="172"/>
      <c r="BX215" s="172"/>
      <c r="BY215" s="172"/>
      <c r="BZ215" s="172"/>
      <c r="CA215" s="172"/>
      <c r="CB215" s="172"/>
      <c r="CC215" s="172"/>
      <c r="CD215" s="172"/>
      <c r="CE215" s="172"/>
      <c r="CF215" s="172"/>
      <c r="CG215" s="172"/>
      <c r="CH215" s="172"/>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2"/>
      <c r="DF215" s="172"/>
      <c r="DG215" s="172"/>
      <c r="DH215" s="172"/>
      <c r="DI215" s="172"/>
      <c r="DJ215" s="172"/>
      <c r="DK215" s="172"/>
      <c r="DL215" s="172"/>
      <c r="DM215" s="172"/>
      <c r="DN215" s="172"/>
      <c r="DO215" s="172"/>
      <c r="DP215" s="172"/>
      <c r="DQ215" s="172"/>
      <c r="DR215" s="172"/>
      <c r="DS215" s="172"/>
      <c r="DT215" s="172"/>
      <c r="DU215" s="172"/>
      <c r="DV215" s="172"/>
      <c r="DW215" s="172"/>
      <c r="DX215" s="172"/>
      <c r="DY215" s="172"/>
      <c r="DZ215" s="172"/>
      <c r="EA215" s="172"/>
      <c r="EB215" s="172"/>
    </row>
    <row r="216" spans="1:132" ht="15.75" customHeight="1">
      <c r="A216" s="172"/>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c r="AC216" s="172"/>
      <c r="AD216" s="172"/>
      <c r="AE216" s="172"/>
      <c r="AF216" s="172"/>
      <c r="AG216" s="172"/>
      <c r="AH216" s="172"/>
      <c r="AI216" s="172"/>
      <c r="AJ216" s="172"/>
      <c r="AK216" s="172"/>
      <c r="AL216" s="172"/>
      <c r="AM216" s="172"/>
      <c r="AN216" s="172"/>
      <c r="AO216" s="172"/>
      <c r="AP216" s="172"/>
      <c r="AQ216" s="172"/>
      <c r="AR216" s="172"/>
      <c r="AS216" s="172"/>
      <c r="AT216" s="172"/>
      <c r="AU216" s="172"/>
      <c r="AV216" s="172"/>
      <c r="AW216" s="172"/>
      <c r="AX216" s="172"/>
      <c r="AY216" s="172"/>
      <c r="AZ216" s="172"/>
      <c r="BA216" s="172"/>
      <c r="BB216" s="172"/>
      <c r="BC216" s="172"/>
      <c r="BD216" s="172"/>
      <c r="BE216" s="172"/>
      <c r="BF216" s="172"/>
      <c r="BG216" s="172"/>
      <c r="BH216" s="172"/>
      <c r="BI216" s="172"/>
      <c r="BJ216" s="172"/>
      <c r="BK216" s="172"/>
      <c r="BL216" s="172"/>
      <c r="BM216" s="172"/>
      <c r="BN216" s="172"/>
      <c r="BO216" s="172"/>
      <c r="BP216" s="172"/>
      <c r="BQ216" s="172"/>
      <c r="BR216" s="172"/>
      <c r="BS216" s="172"/>
      <c r="BT216" s="172"/>
      <c r="BU216" s="172"/>
      <c r="BV216" s="172"/>
      <c r="BW216" s="172"/>
      <c r="BX216" s="172"/>
      <c r="BY216" s="172"/>
      <c r="BZ216" s="172"/>
      <c r="CA216" s="172"/>
      <c r="CB216" s="172"/>
      <c r="CC216" s="172"/>
      <c r="CD216" s="172"/>
      <c r="CE216" s="172"/>
      <c r="CF216" s="172"/>
      <c r="CG216" s="172"/>
      <c r="CH216" s="172"/>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2"/>
      <c r="DF216" s="172"/>
      <c r="DG216" s="172"/>
      <c r="DH216" s="172"/>
      <c r="DI216" s="172"/>
      <c r="DJ216" s="172"/>
      <c r="DK216" s="172"/>
      <c r="DL216" s="172"/>
      <c r="DM216" s="172"/>
      <c r="DN216" s="172"/>
      <c r="DO216" s="172"/>
      <c r="DP216" s="172"/>
      <c r="DQ216" s="172"/>
      <c r="DR216" s="172"/>
      <c r="DS216" s="172"/>
      <c r="DT216" s="172"/>
      <c r="DU216" s="172"/>
      <c r="DV216" s="172"/>
      <c r="DW216" s="172"/>
      <c r="DX216" s="172"/>
      <c r="DY216" s="172"/>
      <c r="DZ216" s="172"/>
      <c r="EA216" s="172"/>
      <c r="EB216" s="172"/>
    </row>
    <row r="217" spans="1:132" ht="15.75" customHeight="1">
      <c r="A217" s="172"/>
      <c r="B217" s="172"/>
      <c r="C217" s="172"/>
      <c r="D217" s="17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c r="AC217" s="172"/>
      <c r="AD217" s="172"/>
      <c r="AE217" s="172"/>
      <c r="AF217" s="172"/>
      <c r="AG217" s="172"/>
      <c r="AH217" s="172"/>
      <c r="AI217" s="172"/>
      <c r="AJ217" s="172"/>
      <c r="AK217" s="172"/>
      <c r="AL217" s="172"/>
      <c r="AM217" s="172"/>
      <c r="AN217" s="172"/>
      <c r="AO217" s="172"/>
      <c r="AP217" s="172"/>
      <c r="AQ217" s="172"/>
      <c r="AR217" s="172"/>
      <c r="AS217" s="172"/>
      <c r="AT217" s="172"/>
      <c r="AU217" s="172"/>
      <c r="AV217" s="172"/>
      <c r="AW217" s="172"/>
      <c r="AX217" s="172"/>
      <c r="AY217" s="172"/>
      <c r="AZ217" s="172"/>
      <c r="BA217" s="172"/>
      <c r="BB217" s="172"/>
      <c r="BC217" s="172"/>
      <c r="BD217" s="172"/>
      <c r="BE217" s="172"/>
      <c r="BF217" s="172"/>
      <c r="BG217" s="172"/>
      <c r="BH217" s="172"/>
      <c r="BI217" s="172"/>
      <c r="BJ217" s="172"/>
      <c r="BK217" s="172"/>
      <c r="BL217" s="172"/>
      <c r="BM217" s="172"/>
      <c r="BN217" s="172"/>
      <c r="BO217" s="172"/>
      <c r="BP217" s="172"/>
      <c r="BQ217" s="172"/>
      <c r="BR217" s="172"/>
      <c r="BS217" s="172"/>
      <c r="BT217" s="172"/>
      <c r="BU217" s="172"/>
      <c r="BV217" s="172"/>
      <c r="BW217" s="172"/>
      <c r="BX217" s="172"/>
      <c r="BY217" s="172"/>
      <c r="BZ217" s="172"/>
      <c r="CA217" s="172"/>
      <c r="CB217" s="172"/>
      <c r="CC217" s="172"/>
      <c r="CD217" s="172"/>
      <c r="CE217" s="172"/>
      <c r="CF217" s="172"/>
      <c r="CG217" s="172"/>
      <c r="CH217" s="172"/>
      <c r="CI217" s="172"/>
      <c r="CJ217" s="172"/>
      <c r="CK217" s="172"/>
      <c r="CL217" s="172"/>
      <c r="CM217" s="172"/>
      <c r="CN217" s="172"/>
      <c r="CO217" s="172"/>
      <c r="CP217" s="172"/>
      <c r="CQ217" s="172"/>
      <c r="CR217" s="172"/>
      <c r="CS217" s="172"/>
      <c r="CT217" s="172"/>
      <c r="CU217" s="172"/>
      <c r="CV217" s="172"/>
      <c r="CW217" s="172"/>
      <c r="CX217" s="172"/>
      <c r="CY217" s="172"/>
      <c r="CZ217" s="172"/>
      <c r="DA217" s="172"/>
      <c r="DB217" s="172"/>
      <c r="DC217" s="172"/>
      <c r="DD217" s="172"/>
      <c r="DE217" s="172"/>
      <c r="DF217" s="172"/>
      <c r="DG217" s="172"/>
      <c r="DH217" s="172"/>
      <c r="DI217" s="172"/>
      <c r="DJ217" s="172"/>
      <c r="DK217" s="172"/>
      <c r="DL217" s="172"/>
      <c r="DM217" s="172"/>
      <c r="DN217" s="172"/>
      <c r="DO217" s="172"/>
      <c r="DP217" s="172"/>
      <c r="DQ217" s="172"/>
      <c r="DR217" s="172"/>
      <c r="DS217" s="172"/>
      <c r="DT217" s="172"/>
      <c r="DU217" s="172"/>
      <c r="DV217" s="172"/>
      <c r="DW217" s="172"/>
      <c r="DX217" s="172"/>
      <c r="DY217" s="172"/>
      <c r="DZ217" s="172"/>
      <c r="EA217" s="172"/>
      <c r="EB217" s="172"/>
    </row>
    <row r="218" spans="1:132" ht="15.75" customHeight="1">
      <c r="A218" s="172"/>
      <c r="B218" s="172"/>
      <c r="C218" s="172"/>
      <c r="D218" s="172"/>
      <c r="E218" s="172"/>
      <c r="F218" s="172"/>
      <c r="G218" s="172"/>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172"/>
      <c r="AE218" s="172"/>
      <c r="AF218" s="172"/>
      <c r="AG218" s="172"/>
      <c r="AH218" s="172"/>
      <c r="AI218" s="172"/>
      <c r="AJ218" s="172"/>
      <c r="AK218" s="172"/>
      <c r="AL218" s="172"/>
      <c r="AM218" s="172"/>
      <c r="AN218" s="172"/>
      <c r="AO218" s="172"/>
      <c r="AP218" s="172"/>
      <c r="AQ218" s="172"/>
      <c r="AR218" s="172"/>
      <c r="AS218" s="172"/>
      <c r="AT218" s="172"/>
      <c r="AU218" s="172"/>
      <c r="AV218" s="172"/>
      <c r="AW218" s="172"/>
      <c r="AX218" s="172"/>
      <c r="AY218" s="172"/>
      <c r="AZ218" s="172"/>
      <c r="BA218" s="172"/>
      <c r="BB218" s="172"/>
      <c r="BC218" s="172"/>
      <c r="BD218" s="172"/>
      <c r="BE218" s="172"/>
      <c r="BF218" s="172"/>
      <c r="BG218" s="172"/>
      <c r="BH218" s="172"/>
      <c r="BI218" s="172"/>
      <c r="BJ218" s="172"/>
      <c r="BK218" s="172"/>
      <c r="BL218" s="172"/>
      <c r="BM218" s="172"/>
      <c r="BN218" s="172"/>
      <c r="BO218" s="172"/>
      <c r="BP218" s="172"/>
      <c r="BQ218" s="172"/>
      <c r="BR218" s="172"/>
      <c r="BS218" s="172"/>
      <c r="BT218" s="172"/>
      <c r="BU218" s="172"/>
      <c r="BV218" s="172"/>
      <c r="BW218" s="172"/>
      <c r="BX218" s="172"/>
      <c r="BY218" s="172"/>
      <c r="BZ218" s="172"/>
      <c r="CA218" s="172"/>
      <c r="CB218" s="172"/>
      <c r="CC218" s="172"/>
      <c r="CD218" s="172"/>
      <c r="CE218" s="172"/>
      <c r="CF218" s="172"/>
      <c r="CG218" s="172"/>
      <c r="CH218" s="172"/>
      <c r="CI218" s="172"/>
      <c r="CJ218" s="172"/>
      <c r="CK218" s="172"/>
      <c r="CL218" s="172"/>
      <c r="CM218" s="172"/>
      <c r="CN218" s="172"/>
      <c r="CO218" s="172"/>
      <c r="CP218" s="172"/>
      <c r="CQ218" s="172"/>
      <c r="CR218" s="172"/>
      <c r="CS218" s="172"/>
      <c r="CT218" s="172"/>
      <c r="CU218" s="172"/>
      <c r="CV218" s="172"/>
      <c r="CW218" s="172"/>
      <c r="CX218" s="172"/>
      <c r="CY218" s="172"/>
      <c r="CZ218" s="172"/>
      <c r="DA218" s="172"/>
      <c r="DB218" s="172"/>
      <c r="DC218" s="172"/>
      <c r="DD218" s="172"/>
      <c r="DE218" s="172"/>
      <c r="DF218" s="172"/>
      <c r="DG218" s="172"/>
      <c r="DH218" s="172"/>
      <c r="DI218" s="172"/>
      <c r="DJ218" s="172"/>
      <c r="DK218" s="172"/>
      <c r="DL218" s="172"/>
      <c r="DM218" s="172"/>
      <c r="DN218" s="172"/>
      <c r="DO218" s="172"/>
      <c r="DP218" s="172"/>
      <c r="DQ218" s="172"/>
      <c r="DR218" s="172"/>
      <c r="DS218" s="172"/>
      <c r="DT218" s="172"/>
      <c r="DU218" s="172"/>
      <c r="DV218" s="172"/>
      <c r="DW218" s="172"/>
      <c r="DX218" s="172"/>
      <c r="DY218" s="172"/>
      <c r="DZ218" s="172"/>
      <c r="EA218" s="172"/>
      <c r="EB218" s="172"/>
    </row>
    <row r="219" spans="1:132" ht="15.75" customHeight="1">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c r="AC219" s="172"/>
      <c r="AD219" s="172"/>
      <c r="AE219" s="172"/>
      <c r="AF219" s="172"/>
      <c r="AG219" s="172"/>
      <c r="AH219" s="172"/>
      <c r="AI219" s="172"/>
      <c r="AJ219" s="172"/>
      <c r="AK219" s="172"/>
      <c r="AL219" s="172"/>
      <c r="AM219" s="172"/>
      <c r="AN219" s="172"/>
      <c r="AO219" s="172"/>
      <c r="AP219" s="172"/>
      <c r="AQ219" s="172"/>
      <c r="AR219" s="172"/>
      <c r="AS219" s="172"/>
      <c r="AT219" s="172"/>
      <c r="AU219" s="172"/>
      <c r="AV219" s="172"/>
      <c r="AW219" s="172"/>
      <c r="AX219" s="172"/>
      <c r="AY219" s="172"/>
      <c r="AZ219" s="172"/>
      <c r="BA219" s="172"/>
      <c r="BB219" s="172"/>
      <c r="BC219" s="172"/>
      <c r="BD219" s="172"/>
      <c r="BE219" s="172"/>
      <c r="BF219" s="172"/>
      <c r="BG219" s="172"/>
      <c r="BH219" s="172"/>
      <c r="BI219" s="172"/>
      <c r="BJ219" s="172"/>
      <c r="BK219" s="172"/>
      <c r="BL219" s="172"/>
      <c r="BM219" s="172"/>
      <c r="BN219" s="172"/>
      <c r="BO219" s="172"/>
      <c r="BP219" s="172"/>
      <c r="BQ219" s="172"/>
      <c r="BR219" s="172"/>
      <c r="BS219" s="172"/>
      <c r="BT219" s="172"/>
      <c r="BU219" s="172"/>
      <c r="BV219" s="172"/>
      <c r="BW219" s="172"/>
      <c r="BX219" s="172"/>
      <c r="BY219" s="172"/>
      <c r="BZ219" s="172"/>
      <c r="CA219" s="172"/>
      <c r="CB219" s="172"/>
      <c r="CC219" s="172"/>
      <c r="CD219" s="172"/>
      <c r="CE219" s="172"/>
      <c r="CF219" s="172"/>
      <c r="CG219" s="172"/>
      <c r="CH219" s="172"/>
      <c r="CI219" s="172"/>
      <c r="CJ219" s="172"/>
      <c r="CK219" s="172"/>
      <c r="CL219" s="172"/>
      <c r="CM219" s="172"/>
      <c r="CN219" s="172"/>
      <c r="CO219" s="172"/>
      <c r="CP219" s="172"/>
      <c r="CQ219" s="172"/>
      <c r="CR219" s="172"/>
      <c r="CS219" s="172"/>
      <c r="CT219" s="172"/>
      <c r="CU219" s="172"/>
      <c r="CV219" s="172"/>
      <c r="CW219" s="172"/>
      <c r="CX219" s="172"/>
      <c r="CY219" s="172"/>
      <c r="CZ219" s="172"/>
      <c r="DA219" s="172"/>
      <c r="DB219" s="172"/>
      <c r="DC219" s="172"/>
      <c r="DD219" s="172"/>
      <c r="DE219" s="172"/>
      <c r="DF219" s="172"/>
      <c r="DG219" s="172"/>
      <c r="DH219" s="172"/>
      <c r="DI219" s="172"/>
      <c r="DJ219" s="172"/>
      <c r="DK219" s="172"/>
      <c r="DL219" s="172"/>
      <c r="DM219" s="172"/>
      <c r="DN219" s="172"/>
      <c r="DO219" s="172"/>
      <c r="DP219" s="172"/>
      <c r="DQ219" s="172"/>
      <c r="DR219" s="172"/>
      <c r="DS219" s="172"/>
      <c r="DT219" s="172"/>
      <c r="DU219" s="172"/>
      <c r="DV219" s="172"/>
      <c r="DW219" s="172"/>
      <c r="DX219" s="172"/>
      <c r="DY219" s="172"/>
      <c r="DZ219" s="172"/>
      <c r="EA219" s="172"/>
      <c r="EB219" s="172"/>
    </row>
    <row r="220" spans="1:132" ht="15.75" customHeight="1">
      <c r="A220" s="172"/>
      <c r="B220" s="172"/>
      <c r="C220" s="172"/>
      <c r="D220" s="172"/>
      <c r="E220" s="172"/>
      <c r="F220" s="172"/>
      <c r="G220" s="172"/>
      <c r="H220" s="172"/>
      <c r="I220" s="172"/>
      <c r="J220" s="172"/>
      <c r="K220" s="172"/>
      <c r="L220" s="172"/>
      <c r="M220" s="172"/>
      <c r="N220" s="172"/>
      <c r="O220" s="172"/>
      <c r="P220" s="172"/>
      <c r="Q220" s="172"/>
      <c r="R220" s="172"/>
      <c r="S220" s="172"/>
      <c r="T220" s="172"/>
      <c r="U220" s="172"/>
      <c r="V220" s="172"/>
      <c r="W220" s="172"/>
      <c r="X220" s="172"/>
      <c r="Y220" s="172"/>
      <c r="Z220" s="172"/>
      <c r="AA220" s="172"/>
      <c r="AB220" s="172"/>
      <c r="AC220" s="172"/>
      <c r="AD220" s="172"/>
      <c r="AE220" s="172"/>
      <c r="AF220" s="172"/>
      <c r="AG220" s="172"/>
      <c r="AH220" s="172"/>
      <c r="AI220" s="172"/>
      <c r="AJ220" s="172"/>
      <c r="AK220" s="172"/>
      <c r="AL220" s="172"/>
      <c r="AM220" s="172"/>
      <c r="AN220" s="172"/>
      <c r="AO220" s="172"/>
      <c r="AP220" s="172"/>
      <c r="AQ220" s="172"/>
      <c r="AR220" s="172"/>
      <c r="AS220" s="172"/>
      <c r="AT220" s="172"/>
      <c r="AU220" s="172"/>
      <c r="AV220" s="172"/>
      <c r="AW220" s="172"/>
      <c r="AX220" s="172"/>
      <c r="AY220" s="172"/>
      <c r="AZ220" s="172"/>
      <c r="BA220" s="172"/>
      <c r="BB220" s="172"/>
      <c r="BC220" s="172"/>
      <c r="BD220" s="172"/>
      <c r="BE220" s="172"/>
      <c r="BF220" s="172"/>
      <c r="BG220" s="172"/>
      <c r="BH220" s="172"/>
      <c r="BI220" s="172"/>
      <c r="BJ220" s="172"/>
      <c r="BK220" s="172"/>
      <c r="BL220" s="172"/>
      <c r="BM220" s="172"/>
      <c r="BN220" s="172"/>
      <c r="BO220" s="172"/>
      <c r="BP220" s="172"/>
      <c r="BQ220" s="172"/>
      <c r="BR220" s="172"/>
      <c r="BS220" s="172"/>
      <c r="BT220" s="172"/>
      <c r="BU220" s="172"/>
      <c r="BV220" s="172"/>
      <c r="BW220" s="172"/>
      <c r="BX220" s="172"/>
      <c r="BY220" s="172"/>
      <c r="BZ220" s="172"/>
      <c r="CA220" s="172"/>
      <c r="CB220" s="172"/>
      <c r="CC220" s="172"/>
      <c r="CD220" s="172"/>
      <c r="CE220" s="172"/>
      <c r="CF220" s="172"/>
      <c r="CG220" s="172"/>
      <c r="CH220" s="172"/>
      <c r="CI220" s="172"/>
      <c r="CJ220" s="172"/>
      <c r="CK220" s="172"/>
      <c r="CL220" s="172"/>
      <c r="CM220" s="172"/>
      <c r="CN220" s="172"/>
      <c r="CO220" s="172"/>
      <c r="CP220" s="172"/>
      <c r="CQ220" s="172"/>
      <c r="CR220" s="172"/>
      <c r="CS220" s="172"/>
      <c r="CT220" s="172"/>
      <c r="CU220" s="172"/>
      <c r="CV220" s="172"/>
      <c r="CW220" s="172"/>
      <c r="CX220" s="172"/>
      <c r="CY220" s="172"/>
      <c r="CZ220" s="172"/>
      <c r="DA220" s="172"/>
      <c r="DB220" s="172"/>
      <c r="DC220" s="172"/>
      <c r="DD220" s="172"/>
      <c r="DE220" s="172"/>
      <c r="DF220" s="172"/>
      <c r="DG220" s="172"/>
      <c r="DH220" s="172"/>
      <c r="DI220" s="172"/>
      <c r="DJ220" s="172"/>
      <c r="DK220" s="172"/>
      <c r="DL220" s="172"/>
      <c r="DM220" s="172"/>
      <c r="DN220" s="172"/>
      <c r="DO220" s="172"/>
      <c r="DP220" s="172"/>
      <c r="DQ220" s="172"/>
      <c r="DR220" s="172"/>
      <c r="DS220" s="172"/>
      <c r="DT220" s="172"/>
      <c r="DU220" s="172"/>
      <c r="DV220" s="172"/>
      <c r="DW220" s="172"/>
      <c r="DX220" s="172"/>
      <c r="DY220" s="172"/>
      <c r="DZ220" s="172"/>
      <c r="EA220" s="172"/>
      <c r="EB220" s="172"/>
    </row>
    <row r="221" spans="1:132" ht="15.75" customHeight="1">
      <c r="A221" s="172"/>
      <c r="B221" s="172"/>
      <c r="C221" s="172"/>
      <c r="D221" s="172"/>
      <c r="E221" s="172"/>
      <c r="F221" s="172"/>
      <c r="G221" s="172"/>
      <c r="H221" s="172"/>
      <c r="I221" s="172"/>
      <c r="J221" s="172"/>
      <c r="K221" s="172"/>
      <c r="L221" s="172"/>
      <c r="M221" s="172"/>
      <c r="N221" s="172"/>
      <c r="O221" s="172"/>
      <c r="P221" s="172"/>
      <c r="Q221" s="172"/>
      <c r="R221" s="172"/>
      <c r="S221" s="172"/>
      <c r="T221" s="172"/>
      <c r="U221" s="172"/>
      <c r="V221" s="172"/>
      <c r="W221" s="172"/>
      <c r="X221" s="172"/>
      <c r="Y221" s="172"/>
      <c r="Z221" s="172"/>
      <c r="AA221" s="172"/>
      <c r="AB221" s="172"/>
      <c r="AC221" s="172"/>
      <c r="AD221" s="172"/>
      <c r="AE221" s="172"/>
      <c r="AF221" s="172"/>
      <c r="AG221" s="172"/>
      <c r="AH221" s="172"/>
      <c r="AI221" s="172"/>
      <c r="AJ221" s="172"/>
      <c r="AK221" s="172"/>
      <c r="AL221" s="172"/>
      <c r="AM221" s="172"/>
      <c r="AN221" s="172"/>
      <c r="AO221" s="172"/>
      <c r="AP221" s="172"/>
      <c r="AQ221" s="172"/>
      <c r="AR221" s="172"/>
      <c r="AS221" s="172"/>
      <c r="AT221" s="172"/>
      <c r="AU221" s="172"/>
      <c r="AV221" s="172"/>
      <c r="AW221" s="172"/>
      <c r="AX221" s="172"/>
      <c r="AY221" s="172"/>
      <c r="AZ221" s="172"/>
      <c r="BA221" s="172"/>
      <c r="BB221" s="172"/>
      <c r="BC221" s="172"/>
      <c r="BD221" s="172"/>
      <c r="BE221" s="172"/>
      <c r="BF221" s="172"/>
      <c r="BG221" s="172"/>
      <c r="BH221" s="172"/>
      <c r="BI221" s="172"/>
      <c r="BJ221" s="172"/>
      <c r="BK221" s="172"/>
      <c r="BL221" s="172"/>
      <c r="BM221" s="172"/>
      <c r="BN221" s="172"/>
      <c r="BO221" s="172"/>
      <c r="BP221" s="172"/>
      <c r="BQ221" s="172"/>
      <c r="BR221" s="172"/>
      <c r="BS221" s="172"/>
      <c r="BT221" s="172"/>
      <c r="BU221" s="172"/>
      <c r="BV221" s="172"/>
      <c r="BW221" s="172"/>
      <c r="BX221" s="172"/>
      <c r="BY221" s="172"/>
      <c r="BZ221" s="172"/>
      <c r="CA221" s="172"/>
      <c r="CB221" s="172"/>
      <c r="CC221" s="172"/>
      <c r="CD221" s="172"/>
      <c r="CE221" s="172"/>
      <c r="CF221" s="172"/>
      <c r="CG221" s="172"/>
      <c r="CH221" s="172"/>
      <c r="CI221" s="172"/>
      <c r="CJ221" s="172"/>
      <c r="CK221" s="172"/>
      <c r="CL221" s="172"/>
      <c r="CM221" s="172"/>
      <c r="CN221" s="172"/>
      <c r="CO221" s="172"/>
      <c r="CP221" s="172"/>
      <c r="CQ221" s="172"/>
      <c r="CR221" s="172"/>
      <c r="CS221" s="172"/>
      <c r="CT221" s="172"/>
      <c r="CU221" s="172"/>
      <c r="CV221" s="172"/>
      <c r="CW221" s="172"/>
      <c r="CX221" s="172"/>
      <c r="CY221" s="172"/>
      <c r="CZ221" s="172"/>
      <c r="DA221" s="172"/>
      <c r="DB221" s="172"/>
      <c r="DC221" s="172"/>
      <c r="DD221" s="172"/>
      <c r="DE221" s="172"/>
      <c r="DF221" s="172"/>
      <c r="DG221" s="172"/>
      <c r="DH221" s="172"/>
      <c r="DI221" s="172"/>
      <c r="DJ221" s="172"/>
      <c r="DK221" s="172"/>
      <c r="DL221" s="172"/>
      <c r="DM221" s="172"/>
      <c r="DN221" s="172"/>
      <c r="DO221" s="172"/>
      <c r="DP221" s="172"/>
      <c r="DQ221" s="172"/>
      <c r="DR221" s="172"/>
      <c r="DS221" s="172"/>
      <c r="DT221" s="172"/>
      <c r="DU221" s="172"/>
      <c r="DV221" s="172"/>
      <c r="DW221" s="172"/>
      <c r="DX221" s="172"/>
      <c r="DY221" s="172"/>
      <c r="DZ221" s="172"/>
      <c r="EA221" s="172"/>
      <c r="EB221" s="172"/>
    </row>
    <row r="222" spans="1:132" ht="15.75" customHeight="1">
      <c r="A222" s="172"/>
      <c r="B222" s="172"/>
      <c r="C222" s="172"/>
      <c r="D222" s="172"/>
      <c r="E222" s="172"/>
      <c r="F222" s="172"/>
      <c r="G222" s="172"/>
      <c r="H222" s="172"/>
      <c r="I222" s="172"/>
      <c r="J222" s="172"/>
      <c r="K222" s="172"/>
      <c r="L222" s="172"/>
      <c r="M222" s="172"/>
      <c r="N222" s="172"/>
      <c r="O222" s="172"/>
      <c r="P222" s="172"/>
      <c r="Q222" s="172"/>
      <c r="R222" s="172"/>
      <c r="S222" s="172"/>
      <c r="T222" s="172"/>
      <c r="U222" s="172"/>
      <c r="V222" s="172"/>
      <c r="W222" s="172"/>
      <c r="X222" s="172"/>
      <c r="Y222" s="172"/>
      <c r="Z222" s="172"/>
      <c r="AA222" s="172"/>
      <c r="AB222" s="172"/>
      <c r="AC222" s="172"/>
      <c r="AD222" s="172"/>
      <c r="AE222" s="172"/>
      <c r="AF222" s="172"/>
      <c r="AG222" s="172"/>
      <c r="AH222" s="172"/>
      <c r="AI222" s="172"/>
      <c r="AJ222" s="172"/>
      <c r="AK222" s="172"/>
      <c r="AL222" s="172"/>
      <c r="AM222" s="172"/>
      <c r="AN222" s="172"/>
      <c r="AO222" s="172"/>
      <c r="AP222" s="172"/>
      <c r="AQ222" s="172"/>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2"/>
      <c r="BR222" s="172"/>
      <c r="BS222" s="172"/>
      <c r="BT222" s="172"/>
      <c r="BU222" s="172"/>
      <c r="BV222" s="172"/>
      <c r="BW222" s="172"/>
      <c r="BX222" s="172"/>
      <c r="BY222" s="172"/>
      <c r="BZ222" s="172"/>
      <c r="CA222" s="172"/>
      <c r="CB222" s="172"/>
      <c r="CC222" s="172"/>
      <c r="CD222" s="172"/>
      <c r="CE222" s="172"/>
      <c r="CF222" s="172"/>
      <c r="CG222" s="172"/>
      <c r="CH222" s="172"/>
      <c r="CI222" s="172"/>
      <c r="CJ222" s="172"/>
      <c r="CK222" s="172"/>
      <c r="CL222" s="172"/>
      <c r="CM222" s="172"/>
      <c r="CN222" s="172"/>
      <c r="CO222" s="172"/>
      <c r="CP222" s="172"/>
      <c r="CQ222" s="172"/>
      <c r="CR222" s="172"/>
      <c r="CS222" s="172"/>
      <c r="CT222" s="172"/>
      <c r="CU222" s="172"/>
      <c r="CV222" s="172"/>
      <c r="CW222" s="172"/>
      <c r="CX222" s="172"/>
      <c r="CY222" s="172"/>
      <c r="CZ222" s="172"/>
      <c r="DA222" s="172"/>
      <c r="DB222" s="172"/>
      <c r="DC222" s="172"/>
      <c r="DD222" s="172"/>
      <c r="DE222" s="172"/>
      <c r="DF222" s="172"/>
      <c r="DG222" s="172"/>
      <c r="DH222" s="172"/>
      <c r="DI222" s="172"/>
      <c r="DJ222" s="172"/>
      <c r="DK222" s="172"/>
      <c r="DL222" s="172"/>
      <c r="DM222" s="172"/>
      <c r="DN222" s="172"/>
      <c r="DO222" s="172"/>
      <c r="DP222" s="172"/>
      <c r="DQ222" s="172"/>
      <c r="DR222" s="172"/>
      <c r="DS222" s="172"/>
      <c r="DT222" s="172"/>
      <c r="DU222" s="172"/>
      <c r="DV222" s="172"/>
      <c r="DW222" s="172"/>
      <c r="DX222" s="172"/>
      <c r="DY222" s="172"/>
      <c r="DZ222" s="172"/>
      <c r="EA222" s="172"/>
      <c r="EB222" s="172"/>
    </row>
    <row r="223" spans="1:132" ht="15.75" customHeight="1">
      <c r="A223" s="172"/>
      <c r="B223" s="172"/>
      <c r="C223" s="172"/>
      <c r="D223" s="172"/>
      <c r="E223" s="172"/>
      <c r="F223" s="172"/>
      <c r="G223" s="172"/>
      <c r="H223" s="172"/>
      <c r="I223" s="172"/>
      <c r="J223" s="172"/>
      <c r="K223" s="172"/>
      <c r="L223" s="172"/>
      <c r="M223" s="172"/>
      <c r="N223" s="172"/>
      <c r="O223" s="172"/>
      <c r="P223" s="172"/>
      <c r="Q223" s="172"/>
      <c r="R223" s="172"/>
      <c r="S223" s="172"/>
      <c r="T223" s="172"/>
      <c r="U223" s="172"/>
      <c r="V223" s="172"/>
      <c r="W223" s="172"/>
      <c r="X223" s="172"/>
      <c r="Y223" s="172"/>
      <c r="Z223" s="172"/>
      <c r="AA223" s="172"/>
      <c r="AB223" s="172"/>
      <c r="AC223" s="172"/>
      <c r="AD223" s="172"/>
      <c r="AE223" s="172"/>
      <c r="AF223" s="172"/>
      <c r="AG223" s="172"/>
      <c r="AH223" s="172"/>
      <c r="AI223" s="172"/>
      <c r="AJ223" s="172"/>
      <c r="AK223" s="172"/>
      <c r="AL223" s="172"/>
      <c r="AM223" s="172"/>
      <c r="AN223" s="172"/>
      <c r="AO223" s="172"/>
      <c r="AP223" s="172"/>
      <c r="AQ223" s="172"/>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2"/>
      <c r="BR223" s="172"/>
      <c r="BS223" s="172"/>
      <c r="BT223" s="172"/>
      <c r="BU223" s="172"/>
      <c r="BV223" s="172"/>
      <c r="BW223" s="172"/>
      <c r="BX223" s="172"/>
      <c r="BY223" s="172"/>
      <c r="BZ223" s="172"/>
      <c r="CA223" s="172"/>
      <c r="CB223" s="172"/>
      <c r="CC223" s="172"/>
      <c r="CD223" s="172"/>
      <c r="CE223" s="172"/>
      <c r="CF223" s="172"/>
      <c r="CG223" s="172"/>
      <c r="CH223" s="172"/>
      <c r="CI223" s="172"/>
      <c r="CJ223" s="172"/>
      <c r="CK223" s="172"/>
      <c r="CL223" s="172"/>
      <c r="CM223" s="172"/>
      <c r="CN223" s="172"/>
      <c r="CO223" s="172"/>
      <c r="CP223" s="172"/>
      <c r="CQ223" s="172"/>
      <c r="CR223" s="172"/>
      <c r="CS223" s="172"/>
      <c r="CT223" s="172"/>
      <c r="CU223" s="172"/>
      <c r="CV223" s="172"/>
      <c r="CW223" s="172"/>
      <c r="CX223" s="172"/>
      <c r="CY223" s="172"/>
      <c r="CZ223" s="172"/>
      <c r="DA223" s="172"/>
      <c r="DB223" s="172"/>
      <c r="DC223" s="172"/>
      <c r="DD223" s="172"/>
      <c r="DE223" s="172"/>
      <c r="DF223" s="172"/>
      <c r="DG223" s="172"/>
      <c r="DH223" s="172"/>
      <c r="DI223" s="172"/>
      <c r="DJ223" s="172"/>
      <c r="DK223" s="172"/>
      <c r="DL223" s="172"/>
      <c r="DM223" s="172"/>
      <c r="DN223" s="172"/>
      <c r="DO223" s="172"/>
      <c r="DP223" s="172"/>
      <c r="DQ223" s="172"/>
      <c r="DR223" s="172"/>
      <c r="DS223" s="172"/>
      <c r="DT223" s="172"/>
      <c r="DU223" s="172"/>
      <c r="DV223" s="172"/>
      <c r="DW223" s="172"/>
      <c r="DX223" s="172"/>
      <c r="DY223" s="172"/>
      <c r="DZ223" s="172"/>
      <c r="EA223" s="172"/>
      <c r="EB223" s="172"/>
    </row>
    <row r="224" spans="1:132" ht="15.75" customHeight="1">
      <c r="A224" s="172"/>
      <c r="B224" s="172"/>
      <c r="C224" s="172"/>
      <c r="D224" s="172"/>
      <c r="E224" s="172"/>
      <c r="F224" s="172"/>
      <c r="G224" s="172"/>
      <c r="H224" s="172"/>
      <c r="I224" s="172"/>
      <c r="J224" s="172"/>
      <c r="K224" s="172"/>
      <c r="L224" s="172"/>
      <c r="M224" s="172"/>
      <c r="N224" s="172"/>
      <c r="O224" s="172"/>
      <c r="P224" s="172"/>
      <c r="Q224" s="172"/>
      <c r="R224" s="172"/>
      <c r="S224" s="172"/>
      <c r="T224" s="172"/>
      <c r="U224" s="172"/>
      <c r="V224" s="172"/>
      <c r="W224" s="172"/>
      <c r="X224" s="172"/>
      <c r="Y224" s="172"/>
      <c r="Z224" s="172"/>
      <c r="AA224" s="172"/>
      <c r="AB224" s="172"/>
      <c r="AC224" s="172"/>
      <c r="AD224" s="172"/>
      <c r="AE224" s="172"/>
      <c r="AF224" s="172"/>
      <c r="AG224" s="172"/>
      <c r="AH224" s="172"/>
      <c r="AI224" s="172"/>
      <c r="AJ224" s="172"/>
      <c r="AK224" s="172"/>
      <c r="AL224" s="172"/>
      <c r="AM224" s="172"/>
      <c r="AN224" s="172"/>
      <c r="AO224" s="172"/>
      <c r="AP224" s="172"/>
      <c r="AQ224" s="172"/>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2"/>
      <c r="BR224" s="172"/>
      <c r="BS224" s="172"/>
      <c r="BT224" s="172"/>
      <c r="BU224" s="172"/>
      <c r="BV224" s="172"/>
      <c r="BW224" s="172"/>
      <c r="BX224" s="172"/>
      <c r="BY224" s="172"/>
      <c r="BZ224" s="172"/>
      <c r="CA224" s="172"/>
      <c r="CB224" s="172"/>
      <c r="CC224" s="172"/>
      <c r="CD224" s="172"/>
      <c r="CE224" s="172"/>
      <c r="CF224" s="172"/>
      <c r="CG224" s="172"/>
      <c r="CH224" s="172"/>
      <c r="CI224" s="172"/>
      <c r="CJ224" s="172"/>
      <c r="CK224" s="172"/>
      <c r="CL224" s="172"/>
      <c r="CM224" s="172"/>
      <c r="CN224" s="172"/>
      <c r="CO224" s="172"/>
      <c r="CP224" s="172"/>
      <c r="CQ224" s="172"/>
      <c r="CR224" s="172"/>
      <c r="CS224" s="172"/>
      <c r="CT224" s="172"/>
      <c r="CU224" s="172"/>
      <c r="CV224" s="172"/>
      <c r="CW224" s="172"/>
      <c r="CX224" s="172"/>
      <c r="CY224" s="172"/>
      <c r="CZ224" s="172"/>
      <c r="DA224" s="172"/>
      <c r="DB224" s="172"/>
      <c r="DC224" s="172"/>
      <c r="DD224" s="172"/>
      <c r="DE224" s="172"/>
      <c r="DF224" s="172"/>
      <c r="DG224" s="172"/>
      <c r="DH224" s="172"/>
      <c r="DI224" s="172"/>
      <c r="DJ224" s="172"/>
      <c r="DK224" s="172"/>
      <c r="DL224" s="172"/>
      <c r="DM224" s="172"/>
      <c r="DN224" s="172"/>
      <c r="DO224" s="172"/>
      <c r="DP224" s="172"/>
      <c r="DQ224" s="172"/>
      <c r="DR224" s="172"/>
      <c r="DS224" s="172"/>
      <c r="DT224" s="172"/>
      <c r="DU224" s="172"/>
      <c r="DV224" s="172"/>
      <c r="DW224" s="172"/>
      <c r="DX224" s="172"/>
      <c r="DY224" s="172"/>
      <c r="DZ224" s="172"/>
      <c r="EA224" s="172"/>
      <c r="EB224" s="172"/>
    </row>
    <row r="225" spans="1:132" ht="15.75" customHeight="1">
      <c r="A225" s="172"/>
      <c r="B225" s="172"/>
      <c r="C225" s="172"/>
      <c r="D225" s="172"/>
      <c r="E225" s="172"/>
      <c r="F225" s="172"/>
      <c r="G225" s="172"/>
      <c r="H225" s="172"/>
      <c r="I225" s="172"/>
      <c r="J225" s="172"/>
      <c r="K225" s="172"/>
      <c r="L225" s="172"/>
      <c r="M225" s="172"/>
      <c r="N225" s="172"/>
      <c r="O225" s="172"/>
      <c r="P225" s="172"/>
      <c r="Q225" s="172"/>
      <c r="R225" s="172"/>
      <c r="S225" s="172"/>
      <c r="T225" s="172"/>
      <c r="U225" s="172"/>
      <c r="V225" s="172"/>
      <c r="W225" s="172"/>
      <c r="X225" s="172"/>
      <c r="Y225" s="172"/>
      <c r="Z225" s="172"/>
      <c r="AA225" s="172"/>
      <c r="AB225" s="172"/>
      <c r="AC225" s="172"/>
      <c r="AD225" s="172"/>
      <c r="AE225" s="172"/>
      <c r="AF225" s="172"/>
      <c r="AG225" s="172"/>
      <c r="AH225" s="172"/>
      <c r="AI225" s="172"/>
      <c r="AJ225" s="172"/>
      <c r="AK225" s="172"/>
      <c r="AL225" s="172"/>
      <c r="AM225" s="172"/>
      <c r="AN225" s="172"/>
      <c r="AO225" s="172"/>
      <c r="AP225" s="172"/>
      <c r="AQ225" s="172"/>
      <c r="AR225" s="172"/>
      <c r="AS225" s="172"/>
      <c r="AT225" s="172"/>
      <c r="AU225" s="172"/>
      <c r="AV225" s="172"/>
      <c r="AW225" s="172"/>
      <c r="AX225" s="172"/>
      <c r="AY225" s="172"/>
      <c r="AZ225" s="172"/>
      <c r="BA225" s="172"/>
      <c r="BB225" s="172"/>
      <c r="BC225" s="172"/>
      <c r="BD225" s="172"/>
      <c r="BE225" s="172"/>
      <c r="BF225" s="172"/>
      <c r="BG225" s="172"/>
      <c r="BH225" s="172"/>
      <c r="BI225" s="172"/>
      <c r="BJ225" s="172"/>
      <c r="BK225" s="172"/>
      <c r="BL225" s="172"/>
      <c r="BM225" s="172"/>
      <c r="BN225" s="172"/>
      <c r="BO225" s="172"/>
      <c r="BP225" s="172"/>
      <c r="BQ225" s="172"/>
      <c r="BR225" s="172"/>
      <c r="BS225" s="172"/>
      <c r="BT225" s="172"/>
      <c r="BU225" s="172"/>
      <c r="BV225" s="172"/>
      <c r="BW225" s="172"/>
      <c r="BX225" s="172"/>
      <c r="BY225" s="172"/>
      <c r="BZ225" s="172"/>
      <c r="CA225" s="172"/>
      <c r="CB225" s="172"/>
      <c r="CC225" s="172"/>
      <c r="CD225" s="172"/>
      <c r="CE225" s="172"/>
      <c r="CF225" s="172"/>
      <c r="CG225" s="172"/>
      <c r="CH225" s="172"/>
      <c r="CI225" s="172"/>
      <c r="CJ225" s="172"/>
      <c r="CK225" s="172"/>
      <c r="CL225" s="172"/>
      <c r="CM225" s="172"/>
      <c r="CN225" s="172"/>
      <c r="CO225" s="172"/>
      <c r="CP225" s="172"/>
      <c r="CQ225" s="172"/>
      <c r="CR225" s="172"/>
      <c r="CS225" s="172"/>
      <c r="CT225" s="172"/>
      <c r="CU225" s="172"/>
      <c r="CV225" s="172"/>
      <c r="CW225" s="172"/>
      <c r="CX225" s="172"/>
      <c r="CY225" s="172"/>
      <c r="CZ225" s="172"/>
      <c r="DA225" s="172"/>
      <c r="DB225" s="172"/>
      <c r="DC225" s="172"/>
      <c r="DD225" s="172"/>
      <c r="DE225" s="172"/>
      <c r="DF225" s="172"/>
      <c r="DG225" s="172"/>
      <c r="DH225" s="172"/>
      <c r="DI225" s="172"/>
      <c r="DJ225" s="172"/>
      <c r="DK225" s="172"/>
      <c r="DL225" s="172"/>
      <c r="DM225" s="172"/>
      <c r="DN225" s="172"/>
      <c r="DO225" s="172"/>
      <c r="DP225" s="172"/>
      <c r="DQ225" s="172"/>
      <c r="DR225" s="172"/>
      <c r="DS225" s="172"/>
      <c r="DT225" s="172"/>
      <c r="DU225" s="172"/>
      <c r="DV225" s="172"/>
      <c r="DW225" s="172"/>
      <c r="DX225" s="172"/>
      <c r="DY225" s="172"/>
      <c r="DZ225" s="172"/>
      <c r="EA225" s="172"/>
      <c r="EB225" s="172"/>
    </row>
    <row r="226" spans="1:132" ht="15.75" customHeight="1">
      <c r="A226" s="172"/>
      <c r="B226" s="172"/>
      <c r="C226" s="172"/>
      <c r="D226" s="172"/>
      <c r="E226" s="172"/>
      <c r="F226" s="172"/>
      <c r="G226" s="172"/>
      <c r="H226" s="172"/>
      <c r="I226" s="172"/>
      <c r="J226" s="172"/>
      <c r="K226" s="172"/>
      <c r="L226" s="172"/>
      <c r="M226" s="172"/>
      <c r="N226" s="172"/>
      <c r="O226" s="172"/>
      <c r="P226" s="172"/>
      <c r="Q226" s="172"/>
      <c r="R226" s="172"/>
      <c r="S226" s="172"/>
      <c r="T226" s="172"/>
      <c r="U226" s="172"/>
      <c r="V226" s="172"/>
      <c r="W226" s="172"/>
      <c r="X226" s="172"/>
      <c r="Y226" s="172"/>
      <c r="Z226" s="172"/>
      <c r="AA226" s="172"/>
      <c r="AB226" s="172"/>
      <c r="AC226" s="172"/>
      <c r="AD226" s="172"/>
      <c r="AE226" s="172"/>
      <c r="AF226" s="172"/>
      <c r="AG226" s="172"/>
      <c r="AH226" s="172"/>
      <c r="AI226" s="172"/>
      <c r="AJ226" s="172"/>
      <c r="AK226" s="172"/>
      <c r="AL226" s="172"/>
      <c r="AM226" s="172"/>
      <c r="AN226" s="172"/>
      <c r="AO226" s="172"/>
      <c r="AP226" s="172"/>
      <c r="AQ226" s="172"/>
      <c r="AR226" s="172"/>
      <c r="AS226" s="172"/>
      <c r="AT226" s="172"/>
      <c r="AU226" s="172"/>
      <c r="AV226" s="172"/>
      <c r="AW226" s="172"/>
      <c r="AX226" s="172"/>
      <c r="AY226" s="172"/>
      <c r="AZ226" s="172"/>
      <c r="BA226" s="172"/>
      <c r="BB226" s="172"/>
      <c r="BC226" s="172"/>
      <c r="BD226" s="172"/>
      <c r="BE226" s="172"/>
      <c r="BF226" s="172"/>
      <c r="BG226" s="172"/>
      <c r="BH226" s="172"/>
      <c r="BI226" s="172"/>
      <c r="BJ226" s="172"/>
      <c r="BK226" s="172"/>
      <c r="BL226" s="172"/>
      <c r="BM226" s="172"/>
      <c r="BN226" s="172"/>
      <c r="BO226" s="172"/>
      <c r="BP226" s="172"/>
      <c r="BQ226" s="172"/>
      <c r="BR226" s="172"/>
      <c r="BS226" s="172"/>
      <c r="BT226" s="172"/>
      <c r="BU226" s="172"/>
      <c r="BV226" s="172"/>
      <c r="BW226" s="172"/>
      <c r="BX226" s="172"/>
      <c r="BY226" s="172"/>
      <c r="BZ226" s="172"/>
      <c r="CA226" s="172"/>
      <c r="CB226" s="172"/>
      <c r="CC226" s="172"/>
      <c r="CD226" s="172"/>
      <c r="CE226" s="172"/>
      <c r="CF226" s="172"/>
      <c r="CG226" s="172"/>
      <c r="CH226" s="172"/>
      <c r="CI226" s="172"/>
      <c r="CJ226" s="172"/>
      <c r="CK226" s="172"/>
      <c r="CL226" s="172"/>
      <c r="CM226" s="172"/>
      <c r="CN226" s="172"/>
      <c r="CO226" s="172"/>
      <c r="CP226" s="172"/>
      <c r="CQ226" s="172"/>
      <c r="CR226" s="172"/>
      <c r="CS226" s="172"/>
      <c r="CT226" s="172"/>
      <c r="CU226" s="172"/>
      <c r="CV226" s="172"/>
      <c r="CW226" s="172"/>
      <c r="CX226" s="172"/>
      <c r="CY226" s="172"/>
      <c r="CZ226" s="172"/>
      <c r="DA226" s="172"/>
      <c r="DB226" s="172"/>
      <c r="DC226" s="172"/>
      <c r="DD226" s="172"/>
      <c r="DE226" s="172"/>
      <c r="DF226" s="172"/>
      <c r="DG226" s="172"/>
      <c r="DH226" s="172"/>
      <c r="DI226" s="172"/>
      <c r="DJ226" s="172"/>
      <c r="DK226" s="172"/>
      <c r="DL226" s="172"/>
      <c r="DM226" s="172"/>
      <c r="DN226" s="172"/>
      <c r="DO226" s="172"/>
      <c r="DP226" s="172"/>
      <c r="DQ226" s="172"/>
      <c r="DR226" s="172"/>
      <c r="DS226" s="172"/>
      <c r="DT226" s="172"/>
      <c r="DU226" s="172"/>
      <c r="DV226" s="172"/>
      <c r="DW226" s="172"/>
      <c r="DX226" s="172"/>
      <c r="DY226" s="172"/>
      <c r="DZ226" s="172"/>
      <c r="EA226" s="172"/>
      <c r="EB226" s="172"/>
    </row>
    <row r="227" spans="1:132" ht="15.75" customHeight="1">
      <c r="A227" s="172"/>
      <c r="B227" s="172"/>
      <c r="C227" s="172"/>
      <c r="D227" s="172"/>
      <c r="E227" s="172"/>
      <c r="F227" s="172"/>
      <c r="G227" s="172"/>
      <c r="H227" s="172"/>
      <c r="I227" s="172"/>
      <c r="J227" s="172"/>
      <c r="K227" s="172"/>
      <c r="L227" s="172"/>
      <c r="M227" s="172"/>
      <c r="N227" s="172"/>
      <c r="O227" s="172"/>
      <c r="P227" s="172"/>
      <c r="Q227" s="172"/>
      <c r="R227" s="172"/>
      <c r="S227" s="172"/>
      <c r="T227" s="172"/>
      <c r="U227" s="172"/>
      <c r="V227" s="172"/>
      <c r="W227" s="172"/>
      <c r="X227" s="172"/>
      <c r="Y227" s="172"/>
      <c r="Z227" s="172"/>
      <c r="AA227" s="172"/>
      <c r="AB227" s="172"/>
      <c r="AC227" s="172"/>
      <c r="AD227" s="172"/>
      <c r="AE227" s="172"/>
      <c r="AF227" s="172"/>
      <c r="AG227" s="172"/>
      <c r="AH227" s="172"/>
      <c r="AI227" s="172"/>
      <c r="AJ227" s="172"/>
      <c r="AK227" s="172"/>
      <c r="AL227" s="172"/>
      <c r="AM227" s="172"/>
      <c r="AN227" s="172"/>
      <c r="AO227" s="172"/>
      <c r="AP227" s="172"/>
      <c r="AQ227" s="172"/>
      <c r="AR227" s="172"/>
      <c r="AS227" s="172"/>
      <c r="AT227" s="172"/>
      <c r="AU227" s="172"/>
      <c r="AV227" s="172"/>
      <c r="AW227" s="172"/>
      <c r="AX227" s="172"/>
      <c r="AY227" s="172"/>
      <c r="AZ227" s="172"/>
      <c r="BA227" s="172"/>
      <c r="BB227" s="172"/>
      <c r="BC227" s="172"/>
      <c r="BD227" s="172"/>
      <c r="BE227" s="172"/>
      <c r="BF227" s="172"/>
      <c r="BG227" s="172"/>
      <c r="BH227" s="172"/>
      <c r="BI227" s="172"/>
      <c r="BJ227" s="172"/>
      <c r="BK227" s="172"/>
      <c r="BL227" s="172"/>
      <c r="BM227" s="172"/>
      <c r="BN227" s="172"/>
      <c r="BO227" s="172"/>
      <c r="BP227" s="172"/>
      <c r="BQ227" s="172"/>
      <c r="BR227" s="172"/>
      <c r="BS227" s="172"/>
      <c r="BT227" s="172"/>
      <c r="BU227" s="172"/>
      <c r="BV227" s="172"/>
      <c r="BW227" s="172"/>
      <c r="BX227" s="172"/>
      <c r="BY227" s="172"/>
      <c r="BZ227" s="172"/>
      <c r="CA227" s="172"/>
      <c r="CB227" s="172"/>
      <c r="CC227" s="172"/>
      <c r="CD227" s="172"/>
      <c r="CE227" s="172"/>
      <c r="CF227" s="172"/>
      <c r="CG227" s="172"/>
      <c r="CH227" s="172"/>
      <c r="CI227" s="172"/>
      <c r="CJ227" s="172"/>
      <c r="CK227" s="172"/>
      <c r="CL227" s="172"/>
      <c r="CM227" s="172"/>
      <c r="CN227" s="172"/>
      <c r="CO227" s="172"/>
      <c r="CP227" s="172"/>
      <c r="CQ227" s="172"/>
      <c r="CR227" s="172"/>
      <c r="CS227" s="172"/>
      <c r="CT227" s="172"/>
      <c r="CU227" s="172"/>
      <c r="CV227" s="172"/>
      <c r="CW227" s="172"/>
      <c r="CX227" s="172"/>
      <c r="CY227" s="172"/>
      <c r="CZ227" s="172"/>
      <c r="DA227" s="172"/>
      <c r="DB227" s="172"/>
      <c r="DC227" s="172"/>
      <c r="DD227" s="172"/>
      <c r="DE227" s="172"/>
      <c r="DF227" s="172"/>
      <c r="DG227" s="172"/>
      <c r="DH227" s="172"/>
      <c r="DI227" s="172"/>
      <c r="DJ227" s="172"/>
      <c r="DK227" s="172"/>
      <c r="DL227" s="172"/>
      <c r="DM227" s="172"/>
      <c r="DN227" s="172"/>
      <c r="DO227" s="172"/>
      <c r="DP227" s="172"/>
      <c r="DQ227" s="172"/>
      <c r="DR227" s="172"/>
      <c r="DS227" s="172"/>
      <c r="DT227" s="172"/>
      <c r="DU227" s="172"/>
      <c r="DV227" s="172"/>
      <c r="DW227" s="172"/>
      <c r="DX227" s="172"/>
      <c r="DY227" s="172"/>
      <c r="DZ227" s="172"/>
      <c r="EA227" s="172"/>
      <c r="EB227" s="172"/>
    </row>
    <row r="228" spans="1:132" ht="15.75" customHeight="1">
      <c r="A228" s="172"/>
      <c r="B228" s="172"/>
      <c r="C228" s="172"/>
      <c r="D228" s="172"/>
      <c r="E228" s="172"/>
      <c r="F228" s="172"/>
      <c r="G228" s="172"/>
      <c r="H228" s="172"/>
      <c r="I228" s="172"/>
      <c r="J228" s="172"/>
      <c r="K228" s="172"/>
      <c r="L228" s="172"/>
      <c r="M228" s="172"/>
      <c r="N228" s="172"/>
      <c r="O228" s="172"/>
      <c r="P228" s="172"/>
      <c r="Q228" s="172"/>
      <c r="R228" s="172"/>
      <c r="S228" s="172"/>
      <c r="T228" s="172"/>
      <c r="U228" s="172"/>
      <c r="V228" s="172"/>
      <c r="W228" s="172"/>
      <c r="X228" s="172"/>
      <c r="Y228" s="172"/>
      <c r="Z228" s="172"/>
      <c r="AA228" s="172"/>
      <c r="AB228" s="172"/>
      <c r="AC228" s="172"/>
      <c r="AD228" s="172"/>
      <c r="AE228" s="172"/>
      <c r="AF228" s="172"/>
      <c r="AG228" s="172"/>
      <c r="AH228" s="172"/>
      <c r="AI228" s="172"/>
      <c r="AJ228" s="172"/>
      <c r="AK228" s="172"/>
      <c r="AL228" s="172"/>
      <c r="AM228" s="172"/>
      <c r="AN228" s="172"/>
      <c r="AO228" s="172"/>
      <c r="AP228" s="172"/>
      <c r="AQ228" s="172"/>
      <c r="AR228" s="172"/>
      <c r="AS228" s="172"/>
      <c r="AT228" s="172"/>
      <c r="AU228" s="172"/>
      <c r="AV228" s="172"/>
      <c r="AW228" s="172"/>
      <c r="AX228" s="172"/>
      <c r="AY228" s="172"/>
      <c r="AZ228" s="172"/>
      <c r="BA228" s="172"/>
      <c r="BB228" s="172"/>
      <c r="BC228" s="172"/>
      <c r="BD228" s="172"/>
      <c r="BE228" s="172"/>
      <c r="BF228" s="172"/>
      <c r="BG228" s="172"/>
      <c r="BH228" s="172"/>
      <c r="BI228" s="172"/>
      <c r="BJ228" s="172"/>
      <c r="BK228" s="172"/>
      <c r="BL228" s="172"/>
      <c r="BM228" s="172"/>
      <c r="BN228" s="172"/>
      <c r="BO228" s="172"/>
      <c r="BP228" s="172"/>
      <c r="BQ228" s="172"/>
      <c r="BR228" s="172"/>
      <c r="BS228" s="172"/>
      <c r="BT228" s="172"/>
      <c r="BU228" s="172"/>
      <c r="BV228" s="172"/>
      <c r="BW228" s="172"/>
      <c r="BX228" s="172"/>
      <c r="BY228" s="172"/>
      <c r="BZ228" s="172"/>
      <c r="CA228" s="172"/>
      <c r="CB228" s="172"/>
      <c r="CC228" s="172"/>
      <c r="CD228" s="172"/>
      <c r="CE228" s="172"/>
      <c r="CF228" s="172"/>
      <c r="CG228" s="172"/>
      <c r="CH228" s="172"/>
      <c r="CI228" s="172"/>
      <c r="CJ228" s="172"/>
      <c r="CK228" s="172"/>
      <c r="CL228" s="172"/>
      <c r="CM228" s="172"/>
      <c r="CN228" s="172"/>
      <c r="CO228" s="172"/>
      <c r="CP228" s="172"/>
      <c r="CQ228" s="172"/>
      <c r="CR228" s="172"/>
      <c r="CS228" s="172"/>
      <c r="CT228" s="172"/>
      <c r="CU228" s="172"/>
      <c r="CV228" s="172"/>
      <c r="CW228" s="172"/>
      <c r="CX228" s="172"/>
      <c r="CY228" s="172"/>
      <c r="CZ228" s="172"/>
      <c r="DA228" s="172"/>
      <c r="DB228" s="172"/>
      <c r="DC228" s="172"/>
      <c r="DD228" s="172"/>
      <c r="DE228" s="172"/>
      <c r="DF228" s="172"/>
      <c r="DG228" s="172"/>
      <c r="DH228" s="172"/>
      <c r="DI228" s="172"/>
      <c r="DJ228" s="172"/>
      <c r="DK228" s="172"/>
      <c r="DL228" s="172"/>
      <c r="DM228" s="172"/>
      <c r="DN228" s="172"/>
      <c r="DO228" s="172"/>
      <c r="DP228" s="172"/>
      <c r="DQ228" s="172"/>
      <c r="DR228" s="172"/>
      <c r="DS228" s="172"/>
      <c r="DT228" s="172"/>
      <c r="DU228" s="172"/>
      <c r="DV228" s="172"/>
      <c r="DW228" s="172"/>
      <c r="DX228" s="172"/>
      <c r="DY228" s="172"/>
      <c r="DZ228" s="172"/>
      <c r="EA228" s="172"/>
      <c r="EB228" s="172"/>
    </row>
    <row r="229" spans="1:132" ht="15.75" customHeight="1">
      <c r="A229" s="172"/>
      <c r="B229" s="172"/>
      <c r="C229" s="172"/>
      <c r="D229" s="172"/>
      <c r="E229" s="172"/>
      <c r="F229" s="172"/>
      <c r="G229" s="172"/>
      <c r="H229" s="172"/>
      <c r="I229" s="172"/>
      <c r="J229" s="172"/>
      <c r="K229" s="172"/>
      <c r="L229" s="172"/>
      <c r="M229" s="172"/>
      <c r="N229" s="172"/>
      <c r="O229" s="172"/>
      <c r="P229" s="172"/>
      <c r="Q229" s="172"/>
      <c r="R229" s="172"/>
      <c r="S229" s="172"/>
      <c r="T229" s="172"/>
      <c r="U229" s="172"/>
      <c r="V229" s="172"/>
      <c r="W229" s="172"/>
      <c r="X229" s="172"/>
      <c r="Y229" s="172"/>
      <c r="Z229" s="172"/>
      <c r="AA229" s="172"/>
      <c r="AB229" s="172"/>
      <c r="AC229" s="172"/>
      <c r="AD229" s="172"/>
      <c r="AE229" s="172"/>
      <c r="AF229" s="172"/>
      <c r="AG229" s="172"/>
      <c r="AH229" s="172"/>
      <c r="AI229" s="172"/>
      <c r="AJ229" s="172"/>
      <c r="AK229" s="172"/>
      <c r="AL229" s="172"/>
      <c r="AM229" s="172"/>
      <c r="AN229" s="172"/>
      <c r="AO229" s="172"/>
      <c r="AP229" s="172"/>
      <c r="AQ229" s="172"/>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2"/>
      <c r="BR229" s="172"/>
      <c r="BS229" s="172"/>
      <c r="BT229" s="172"/>
      <c r="BU229" s="172"/>
      <c r="BV229" s="172"/>
      <c r="BW229" s="172"/>
      <c r="BX229" s="172"/>
      <c r="BY229" s="172"/>
      <c r="BZ229" s="172"/>
      <c r="CA229" s="172"/>
      <c r="CB229" s="172"/>
      <c r="CC229" s="172"/>
      <c r="CD229" s="172"/>
      <c r="CE229" s="172"/>
      <c r="CF229" s="172"/>
      <c r="CG229" s="172"/>
      <c r="CH229" s="172"/>
      <c r="CI229" s="172"/>
      <c r="CJ229" s="172"/>
      <c r="CK229" s="172"/>
      <c r="CL229" s="172"/>
      <c r="CM229" s="172"/>
      <c r="CN229" s="172"/>
      <c r="CO229" s="172"/>
      <c r="CP229" s="172"/>
      <c r="CQ229" s="172"/>
      <c r="CR229" s="172"/>
      <c r="CS229" s="172"/>
      <c r="CT229" s="172"/>
      <c r="CU229" s="172"/>
      <c r="CV229" s="172"/>
      <c r="CW229" s="172"/>
      <c r="CX229" s="172"/>
      <c r="CY229" s="172"/>
      <c r="CZ229" s="172"/>
      <c r="DA229" s="172"/>
      <c r="DB229" s="172"/>
      <c r="DC229" s="172"/>
      <c r="DD229" s="172"/>
      <c r="DE229" s="172"/>
      <c r="DF229" s="172"/>
      <c r="DG229" s="172"/>
      <c r="DH229" s="172"/>
      <c r="DI229" s="172"/>
      <c r="DJ229" s="172"/>
      <c r="DK229" s="172"/>
      <c r="DL229" s="172"/>
      <c r="DM229" s="172"/>
      <c r="DN229" s="172"/>
      <c r="DO229" s="172"/>
      <c r="DP229" s="172"/>
      <c r="DQ229" s="172"/>
      <c r="DR229" s="172"/>
      <c r="DS229" s="172"/>
      <c r="DT229" s="172"/>
      <c r="DU229" s="172"/>
      <c r="DV229" s="172"/>
      <c r="DW229" s="172"/>
      <c r="DX229" s="172"/>
      <c r="DY229" s="172"/>
      <c r="DZ229" s="172"/>
      <c r="EA229" s="172"/>
      <c r="EB229" s="172"/>
    </row>
    <row r="230" spans="1:132" ht="15.75" customHeight="1">
      <c r="A230" s="172"/>
      <c r="B230" s="172"/>
      <c r="C230" s="172"/>
      <c r="D230" s="172"/>
      <c r="E230" s="172"/>
      <c r="F230" s="172"/>
      <c r="G230" s="172"/>
      <c r="H230" s="172"/>
      <c r="I230" s="172"/>
      <c r="J230" s="172"/>
      <c r="K230" s="172"/>
      <c r="L230" s="172"/>
      <c r="M230" s="172"/>
      <c r="N230" s="172"/>
      <c r="O230" s="172"/>
      <c r="P230" s="172"/>
      <c r="Q230" s="172"/>
      <c r="R230" s="172"/>
      <c r="S230" s="172"/>
      <c r="T230" s="172"/>
      <c r="U230" s="172"/>
      <c r="V230" s="172"/>
      <c r="W230" s="172"/>
      <c r="X230" s="172"/>
      <c r="Y230" s="172"/>
      <c r="Z230" s="172"/>
      <c r="AA230" s="172"/>
      <c r="AB230" s="172"/>
      <c r="AC230" s="172"/>
      <c r="AD230" s="172"/>
      <c r="AE230" s="172"/>
      <c r="AF230" s="172"/>
      <c r="AG230" s="172"/>
      <c r="AH230" s="172"/>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c r="CD230" s="172"/>
      <c r="CE230" s="172"/>
      <c r="CF230" s="172"/>
      <c r="CG230" s="172"/>
      <c r="CH230" s="172"/>
      <c r="CI230" s="172"/>
      <c r="CJ230" s="172"/>
      <c r="CK230" s="172"/>
      <c r="CL230" s="172"/>
      <c r="CM230" s="172"/>
      <c r="CN230" s="172"/>
      <c r="CO230" s="172"/>
      <c r="CP230" s="172"/>
      <c r="CQ230" s="172"/>
      <c r="CR230" s="172"/>
      <c r="CS230" s="172"/>
      <c r="CT230" s="172"/>
      <c r="CU230" s="172"/>
      <c r="CV230" s="172"/>
      <c r="CW230" s="172"/>
      <c r="CX230" s="172"/>
      <c r="CY230" s="172"/>
      <c r="CZ230" s="172"/>
      <c r="DA230" s="172"/>
      <c r="DB230" s="172"/>
      <c r="DC230" s="172"/>
      <c r="DD230" s="172"/>
      <c r="DE230" s="172"/>
      <c r="DF230" s="172"/>
      <c r="DG230" s="172"/>
      <c r="DH230" s="172"/>
      <c r="DI230" s="172"/>
      <c r="DJ230" s="172"/>
      <c r="DK230" s="172"/>
      <c r="DL230" s="172"/>
      <c r="DM230" s="172"/>
      <c r="DN230" s="172"/>
      <c r="DO230" s="172"/>
      <c r="DP230" s="172"/>
      <c r="DQ230" s="172"/>
      <c r="DR230" s="172"/>
      <c r="DS230" s="172"/>
      <c r="DT230" s="172"/>
      <c r="DU230" s="172"/>
      <c r="DV230" s="172"/>
      <c r="DW230" s="172"/>
      <c r="DX230" s="172"/>
      <c r="DY230" s="172"/>
      <c r="DZ230" s="172"/>
      <c r="EA230" s="172"/>
      <c r="EB230" s="172"/>
    </row>
    <row r="231" spans="1:132" ht="15.75" customHeight="1">
      <c r="A231" s="172"/>
      <c r="B231" s="172"/>
      <c r="C231" s="172"/>
      <c r="D231" s="172"/>
      <c r="E231" s="172"/>
      <c r="F231" s="172"/>
      <c r="G231" s="172"/>
      <c r="H231" s="172"/>
      <c r="I231" s="172"/>
      <c r="J231" s="172"/>
      <c r="K231" s="172"/>
      <c r="L231" s="172"/>
      <c r="M231" s="172"/>
      <c r="N231" s="172"/>
      <c r="O231" s="172"/>
      <c r="P231" s="172"/>
      <c r="Q231" s="172"/>
      <c r="R231" s="172"/>
      <c r="S231" s="172"/>
      <c r="T231" s="172"/>
      <c r="U231" s="172"/>
      <c r="V231" s="172"/>
      <c r="W231" s="172"/>
      <c r="X231" s="172"/>
      <c r="Y231" s="172"/>
      <c r="Z231" s="172"/>
      <c r="AA231" s="172"/>
      <c r="AB231" s="172"/>
      <c r="AC231" s="172"/>
      <c r="AD231" s="172"/>
      <c r="AE231" s="172"/>
      <c r="AF231" s="172"/>
      <c r="AG231" s="172"/>
      <c r="AH231" s="172"/>
      <c r="AI231" s="172"/>
      <c r="AJ231" s="172"/>
      <c r="AK231" s="172"/>
      <c r="AL231" s="172"/>
      <c r="AM231" s="172"/>
      <c r="AN231" s="172"/>
      <c r="AO231" s="172"/>
      <c r="AP231" s="172"/>
      <c r="AQ231" s="172"/>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2"/>
      <c r="BR231" s="172"/>
      <c r="BS231" s="172"/>
      <c r="BT231" s="172"/>
      <c r="BU231" s="172"/>
      <c r="BV231" s="172"/>
      <c r="BW231" s="172"/>
      <c r="BX231" s="172"/>
      <c r="BY231" s="172"/>
      <c r="BZ231" s="172"/>
      <c r="CA231" s="172"/>
      <c r="CB231" s="172"/>
      <c r="CC231" s="172"/>
      <c r="CD231" s="172"/>
      <c r="CE231" s="172"/>
      <c r="CF231" s="172"/>
      <c r="CG231" s="172"/>
      <c r="CH231" s="172"/>
      <c r="CI231" s="172"/>
      <c r="CJ231" s="172"/>
      <c r="CK231" s="172"/>
      <c r="CL231" s="172"/>
      <c r="CM231" s="172"/>
      <c r="CN231" s="172"/>
      <c r="CO231" s="172"/>
      <c r="CP231" s="172"/>
      <c r="CQ231" s="172"/>
      <c r="CR231" s="172"/>
      <c r="CS231" s="172"/>
      <c r="CT231" s="172"/>
      <c r="CU231" s="172"/>
      <c r="CV231" s="172"/>
      <c r="CW231" s="172"/>
      <c r="CX231" s="172"/>
      <c r="CY231" s="172"/>
      <c r="CZ231" s="172"/>
      <c r="DA231" s="172"/>
      <c r="DB231" s="172"/>
      <c r="DC231" s="172"/>
      <c r="DD231" s="172"/>
      <c r="DE231" s="172"/>
      <c r="DF231" s="172"/>
      <c r="DG231" s="172"/>
      <c r="DH231" s="172"/>
      <c r="DI231" s="172"/>
      <c r="DJ231" s="172"/>
      <c r="DK231" s="172"/>
      <c r="DL231" s="172"/>
      <c r="DM231" s="172"/>
      <c r="DN231" s="172"/>
      <c r="DO231" s="172"/>
      <c r="DP231" s="172"/>
      <c r="DQ231" s="172"/>
      <c r="DR231" s="172"/>
      <c r="DS231" s="172"/>
      <c r="DT231" s="172"/>
      <c r="DU231" s="172"/>
      <c r="DV231" s="172"/>
      <c r="DW231" s="172"/>
      <c r="DX231" s="172"/>
      <c r="DY231" s="172"/>
      <c r="DZ231" s="172"/>
      <c r="EA231" s="172"/>
      <c r="EB231" s="172"/>
    </row>
    <row r="232" spans="1:132" ht="15.75" customHeight="1">
      <c r="A232" s="172"/>
      <c r="B232" s="172"/>
      <c r="C232" s="172"/>
      <c r="D232" s="172"/>
      <c r="E232" s="172"/>
      <c r="F232" s="172"/>
      <c r="G232" s="172"/>
      <c r="H232" s="172"/>
      <c r="I232" s="172"/>
      <c r="J232" s="172"/>
      <c r="K232" s="172"/>
      <c r="L232" s="172"/>
      <c r="M232" s="172"/>
      <c r="N232" s="172"/>
      <c r="O232" s="172"/>
      <c r="P232" s="172"/>
      <c r="Q232" s="172"/>
      <c r="R232" s="172"/>
      <c r="S232" s="172"/>
      <c r="T232" s="172"/>
      <c r="U232" s="172"/>
      <c r="V232" s="172"/>
      <c r="W232" s="172"/>
      <c r="X232" s="172"/>
      <c r="Y232" s="172"/>
      <c r="Z232" s="172"/>
      <c r="AA232" s="172"/>
      <c r="AB232" s="172"/>
      <c r="AC232" s="172"/>
      <c r="AD232" s="172"/>
      <c r="AE232" s="172"/>
      <c r="AF232" s="172"/>
      <c r="AG232" s="172"/>
      <c r="AH232" s="172"/>
      <c r="AI232" s="172"/>
      <c r="AJ232" s="172"/>
      <c r="AK232" s="172"/>
      <c r="AL232" s="172"/>
      <c r="AM232" s="172"/>
      <c r="AN232" s="172"/>
      <c r="AO232" s="172"/>
      <c r="AP232" s="172"/>
      <c r="AQ232" s="172"/>
      <c r="AR232" s="172"/>
      <c r="AS232" s="172"/>
      <c r="AT232" s="172"/>
      <c r="AU232" s="172"/>
      <c r="AV232" s="172"/>
      <c r="AW232" s="172"/>
      <c r="AX232" s="172"/>
      <c r="AY232" s="172"/>
      <c r="AZ232" s="172"/>
      <c r="BA232" s="172"/>
      <c r="BB232" s="172"/>
      <c r="BC232" s="172"/>
      <c r="BD232" s="172"/>
      <c r="BE232" s="172"/>
      <c r="BF232" s="172"/>
      <c r="BG232" s="172"/>
      <c r="BH232" s="172"/>
      <c r="BI232" s="172"/>
      <c r="BJ232" s="172"/>
      <c r="BK232" s="172"/>
      <c r="BL232" s="172"/>
      <c r="BM232" s="172"/>
      <c r="BN232" s="172"/>
      <c r="BO232" s="172"/>
      <c r="BP232" s="172"/>
      <c r="BQ232" s="172"/>
      <c r="BR232" s="172"/>
      <c r="BS232" s="172"/>
      <c r="BT232" s="172"/>
      <c r="BU232" s="172"/>
      <c r="BV232" s="172"/>
      <c r="BW232" s="172"/>
      <c r="BX232" s="172"/>
      <c r="BY232" s="172"/>
      <c r="BZ232" s="172"/>
      <c r="CA232" s="172"/>
      <c r="CB232" s="172"/>
      <c r="CC232" s="172"/>
      <c r="CD232" s="172"/>
      <c r="CE232" s="172"/>
      <c r="CF232" s="172"/>
      <c r="CG232" s="172"/>
      <c r="CH232" s="172"/>
      <c r="CI232" s="172"/>
      <c r="CJ232" s="172"/>
      <c r="CK232" s="172"/>
      <c r="CL232" s="172"/>
      <c r="CM232" s="172"/>
      <c r="CN232" s="172"/>
      <c r="CO232" s="172"/>
      <c r="CP232" s="172"/>
      <c r="CQ232" s="172"/>
      <c r="CR232" s="172"/>
      <c r="CS232" s="172"/>
      <c r="CT232" s="172"/>
      <c r="CU232" s="172"/>
      <c r="CV232" s="172"/>
      <c r="CW232" s="172"/>
      <c r="CX232" s="172"/>
      <c r="CY232" s="172"/>
      <c r="CZ232" s="172"/>
      <c r="DA232" s="172"/>
      <c r="DB232" s="172"/>
      <c r="DC232" s="172"/>
      <c r="DD232" s="172"/>
      <c r="DE232" s="172"/>
      <c r="DF232" s="172"/>
      <c r="DG232" s="172"/>
      <c r="DH232" s="172"/>
      <c r="DI232" s="172"/>
      <c r="DJ232" s="172"/>
      <c r="DK232" s="172"/>
      <c r="DL232" s="172"/>
      <c r="DM232" s="172"/>
      <c r="DN232" s="172"/>
      <c r="DO232" s="172"/>
      <c r="DP232" s="172"/>
      <c r="DQ232" s="172"/>
      <c r="DR232" s="172"/>
      <c r="DS232" s="172"/>
      <c r="DT232" s="172"/>
      <c r="DU232" s="172"/>
      <c r="DV232" s="172"/>
      <c r="DW232" s="172"/>
      <c r="DX232" s="172"/>
      <c r="DY232" s="172"/>
      <c r="DZ232" s="172"/>
      <c r="EA232" s="172"/>
      <c r="EB232" s="172"/>
    </row>
    <row r="233" spans="1:132" ht="15.75" customHeight="1">
      <c r="A233" s="172"/>
      <c r="B233" s="172"/>
      <c r="C233" s="172"/>
      <c r="D233" s="172"/>
      <c r="E233" s="172"/>
      <c r="F233" s="172"/>
      <c r="G233" s="172"/>
      <c r="H233" s="172"/>
      <c r="I233" s="172"/>
      <c r="J233" s="172"/>
      <c r="K233" s="172"/>
      <c r="L233" s="172"/>
      <c r="M233" s="172"/>
      <c r="N233" s="172"/>
      <c r="O233" s="172"/>
      <c r="P233" s="172"/>
      <c r="Q233" s="172"/>
      <c r="R233" s="172"/>
      <c r="S233" s="172"/>
      <c r="T233" s="172"/>
      <c r="U233" s="172"/>
      <c r="V233" s="172"/>
      <c r="W233" s="172"/>
      <c r="X233" s="172"/>
      <c r="Y233" s="172"/>
      <c r="Z233" s="172"/>
      <c r="AA233" s="172"/>
      <c r="AB233" s="172"/>
      <c r="AC233" s="172"/>
      <c r="AD233" s="172"/>
      <c r="AE233" s="172"/>
      <c r="AF233" s="172"/>
      <c r="AG233" s="172"/>
      <c r="AH233" s="172"/>
      <c r="AI233" s="172"/>
      <c r="AJ233" s="172"/>
      <c r="AK233" s="172"/>
      <c r="AL233" s="172"/>
      <c r="AM233" s="172"/>
      <c r="AN233" s="172"/>
      <c r="AO233" s="172"/>
      <c r="AP233" s="172"/>
      <c r="AQ233" s="172"/>
      <c r="AR233" s="172"/>
      <c r="AS233" s="172"/>
      <c r="AT233" s="172"/>
      <c r="AU233" s="172"/>
      <c r="AV233" s="172"/>
      <c r="AW233" s="172"/>
      <c r="AX233" s="172"/>
      <c r="AY233" s="172"/>
      <c r="AZ233" s="172"/>
      <c r="BA233" s="172"/>
      <c r="BB233" s="172"/>
      <c r="BC233" s="172"/>
      <c r="BD233" s="172"/>
      <c r="BE233" s="172"/>
      <c r="BF233" s="172"/>
      <c r="BG233" s="172"/>
      <c r="BH233" s="172"/>
      <c r="BI233" s="172"/>
      <c r="BJ233" s="172"/>
      <c r="BK233" s="172"/>
      <c r="BL233" s="172"/>
      <c r="BM233" s="172"/>
      <c r="BN233" s="172"/>
      <c r="BO233" s="172"/>
      <c r="BP233" s="172"/>
      <c r="BQ233" s="172"/>
      <c r="BR233" s="172"/>
      <c r="BS233" s="172"/>
      <c r="BT233" s="172"/>
      <c r="BU233" s="172"/>
      <c r="BV233" s="172"/>
      <c r="BW233" s="172"/>
      <c r="BX233" s="172"/>
      <c r="BY233" s="172"/>
      <c r="BZ233" s="172"/>
      <c r="CA233" s="172"/>
      <c r="CB233" s="172"/>
      <c r="CC233" s="172"/>
      <c r="CD233" s="172"/>
      <c r="CE233" s="172"/>
      <c r="CF233" s="172"/>
      <c r="CG233" s="172"/>
      <c r="CH233" s="172"/>
      <c r="CI233" s="172"/>
      <c r="CJ233" s="172"/>
      <c r="CK233" s="172"/>
      <c r="CL233" s="172"/>
      <c r="CM233" s="172"/>
      <c r="CN233" s="172"/>
      <c r="CO233" s="172"/>
      <c r="CP233" s="172"/>
      <c r="CQ233" s="172"/>
      <c r="CR233" s="172"/>
      <c r="CS233" s="172"/>
      <c r="CT233" s="172"/>
      <c r="CU233" s="172"/>
      <c r="CV233" s="172"/>
      <c r="CW233" s="172"/>
      <c r="CX233" s="172"/>
      <c r="CY233" s="172"/>
      <c r="CZ233" s="172"/>
      <c r="DA233" s="172"/>
      <c r="DB233" s="172"/>
      <c r="DC233" s="172"/>
      <c r="DD233" s="172"/>
      <c r="DE233" s="172"/>
      <c r="DF233" s="172"/>
      <c r="DG233" s="172"/>
      <c r="DH233" s="172"/>
      <c r="DI233" s="172"/>
      <c r="DJ233" s="172"/>
      <c r="DK233" s="172"/>
      <c r="DL233" s="172"/>
      <c r="DM233" s="172"/>
      <c r="DN233" s="172"/>
      <c r="DO233" s="172"/>
      <c r="DP233" s="172"/>
      <c r="DQ233" s="172"/>
      <c r="DR233" s="172"/>
      <c r="DS233" s="172"/>
      <c r="DT233" s="172"/>
      <c r="DU233" s="172"/>
      <c r="DV233" s="172"/>
      <c r="DW233" s="172"/>
      <c r="DX233" s="172"/>
      <c r="DY233" s="172"/>
      <c r="DZ233" s="172"/>
      <c r="EA233" s="172"/>
      <c r="EB233" s="172"/>
    </row>
    <row r="234" spans="1:132" ht="15.75" customHeight="1">
      <c r="A234" s="172"/>
      <c r="B234" s="172"/>
      <c r="C234" s="172"/>
      <c r="D234" s="172"/>
      <c r="E234" s="172"/>
      <c r="F234" s="172"/>
      <c r="G234" s="172"/>
      <c r="H234" s="172"/>
      <c r="I234" s="172"/>
      <c r="J234" s="172"/>
      <c r="K234" s="172"/>
      <c r="L234" s="172"/>
      <c r="M234" s="172"/>
      <c r="N234" s="172"/>
      <c r="O234" s="172"/>
      <c r="P234" s="172"/>
      <c r="Q234" s="172"/>
      <c r="R234" s="172"/>
      <c r="S234" s="172"/>
      <c r="T234" s="172"/>
      <c r="U234" s="172"/>
      <c r="V234" s="172"/>
      <c r="W234" s="172"/>
      <c r="X234" s="172"/>
      <c r="Y234" s="172"/>
      <c r="Z234" s="172"/>
      <c r="AA234" s="172"/>
      <c r="AB234" s="172"/>
      <c r="AC234" s="172"/>
      <c r="AD234" s="172"/>
      <c r="AE234" s="172"/>
      <c r="AF234" s="172"/>
      <c r="AG234" s="172"/>
      <c r="AH234" s="172"/>
      <c r="AI234" s="172"/>
      <c r="AJ234" s="172"/>
      <c r="AK234" s="172"/>
      <c r="AL234" s="172"/>
      <c r="AM234" s="172"/>
      <c r="AN234" s="172"/>
      <c r="AO234" s="172"/>
      <c r="AP234" s="172"/>
      <c r="AQ234" s="172"/>
      <c r="AR234" s="172"/>
      <c r="AS234" s="172"/>
      <c r="AT234" s="172"/>
      <c r="AU234" s="172"/>
      <c r="AV234" s="172"/>
      <c r="AW234" s="172"/>
      <c r="AX234" s="172"/>
      <c r="AY234" s="172"/>
      <c r="AZ234" s="172"/>
      <c r="BA234" s="172"/>
      <c r="BB234" s="172"/>
      <c r="BC234" s="172"/>
      <c r="BD234" s="172"/>
      <c r="BE234" s="172"/>
      <c r="BF234" s="172"/>
      <c r="BG234" s="172"/>
      <c r="BH234" s="172"/>
      <c r="BI234" s="172"/>
      <c r="BJ234" s="172"/>
      <c r="BK234" s="172"/>
      <c r="BL234" s="172"/>
      <c r="BM234" s="172"/>
      <c r="BN234" s="172"/>
      <c r="BO234" s="172"/>
      <c r="BP234" s="172"/>
      <c r="BQ234" s="172"/>
      <c r="BR234" s="172"/>
      <c r="BS234" s="172"/>
      <c r="BT234" s="172"/>
      <c r="BU234" s="172"/>
      <c r="BV234" s="172"/>
      <c r="BW234" s="172"/>
      <c r="BX234" s="172"/>
      <c r="BY234" s="172"/>
      <c r="BZ234" s="172"/>
      <c r="CA234" s="172"/>
      <c r="CB234" s="172"/>
      <c r="CC234" s="172"/>
      <c r="CD234" s="172"/>
      <c r="CE234" s="172"/>
      <c r="CF234" s="172"/>
      <c r="CG234" s="172"/>
      <c r="CH234" s="172"/>
      <c r="CI234" s="172"/>
      <c r="CJ234" s="172"/>
      <c r="CK234" s="172"/>
      <c r="CL234" s="172"/>
      <c r="CM234" s="172"/>
      <c r="CN234" s="172"/>
      <c r="CO234" s="172"/>
      <c r="CP234" s="172"/>
      <c r="CQ234" s="172"/>
      <c r="CR234" s="172"/>
      <c r="CS234" s="172"/>
      <c r="CT234" s="172"/>
      <c r="CU234" s="172"/>
      <c r="CV234" s="172"/>
      <c r="CW234" s="172"/>
      <c r="CX234" s="172"/>
      <c r="CY234" s="172"/>
      <c r="CZ234" s="172"/>
      <c r="DA234" s="172"/>
      <c r="DB234" s="172"/>
      <c r="DC234" s="172"/>
      <c r="DD234" s="172"/>
      <c r="DE234" s="172"/>
      <c r="DF234" s="172"/>
      <c r="DG234" s="172"/>
      <c r="DH234" s="172"/>
      <c r="DI234" s="172"/>
      <c r="DJ234" s="172"/>
      <c r="DK234" s="172"/>
      <c r="DL234" s="172"/>
      <c r="DM234" s="172"/>
      <c r="DN234" s="172"/>
      <c r="DO234" s="172"/>
      <c r="DP234" s="172"/>
      <c r="DQ234" s="172"/>
      <c r="DR234" s="172"/>
      <c r="DS234" s="172"/>
      <c r="DT234" s="172"/>
      <c r="DU234" s="172"/>
      <c r="DV234" s="172"/>
      <c r="DW234" s="172"/>
      <c r="DX234" s="172"/>
      <c r="DY234" s="172"/>
      <c r="DZ234" s="172"/>
      <c r="EA234" s="172"/>
      <c r="EB234" s="172"/>
    </row>
    <row r="235" spans="1:132" ht="15.75" customHeight="1">
      <c r="A235" s="172"/>
      <c r="B235" s="172"/>
      <c r="C235" s="172"/>
      <c r="D235" s="172"/>
      <c r="E235" s="172"/>
      <c r="F235" s="172"/>
      <c r="G235" s="172"/>
      <c r="H235" s="172"/>
      <c r="I235" s="172"/>
      <c r="J235" s="172"/>
      <c r="K235" s="172"/>
      <c r="L235" s="172"/>
      <c r="M235" s="172"/>
      <c r="N235" s="172"/>
      <c r="O235" s="172"/>
      <c r="P235" s="172"/>
      <c r="Q235" s="172"/>
      <c r="R235" s="172"/>
      <c r="S235" s="172"/>
      <c r="T235" s="172"/>
      <c r="U235" s="172"/>
      <c r="V235" s="172"/>
      <c r="W235" s="172"/>
      <c r="X235" s="172"/>
      <c r="Y235" s="172"/>
      <c r="Z235" s="172"/>
      <c r="AA235" s="172"/>
      <c r="AB235" s="172"/>
      <c r="AC235" s="172"/>
      <c r="AD235" s="172"/>
      <c r="AE235" s="172"/>
      <c r="AF235" s="172"/>
      <c r="AG235" s="172"/>
      <c r="AH235" s="172"/>
      <c r="AI235" s="172"/>
      <c r="AJ235" s="172"/>
      <c r="AK235" s="172"/>
      <c r="AL235" s="172"/>
      <c r="AM235" s="172"/>
      <c r="AN235" s="172"/>
      <c r="AO235" s="172"/>
      <c r="AP235" s="172"/>
      <c r="AQ235" s="172"/>
      <c r="AR235" s="172"/>
      <c r="AS235" s="172"/>
      <c r="AT235" s="172"/>
      <c r="AU235" s="172"/>
      <c r="AV235" s="172"/>
      <c r="AW235" s="172"/>
      <c r="AX235" s="172"/>
      <c r="AY235" s="172"/>
      <c r="AZ235" s="172"/>
      <c r="BA235" s="172"/>
      <c r="BB235" s="172"/>
      <c r="BC235" s="172"/>
      <c r="BD235" s="172"/>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c r="CD235" s="172"/>
      <c r="CE235" s="172"/>
      <c r="CF235" s="172"/>
      <c r="CG235" s="172"/>
      <c r="CH235" s="172"/>
      <c r="CI235" s="172"/>
      <c r="CJ235" s="172"/>
      <c r="CK235" s="172"/>
      <c r="CL235" s="172"/>
      <c r="CM235" s="172"/>
      <c r="CN235" s="172"/>
      <c r="CO235" s="172"/>
      <c r="CP235" s="172"/>
      <c r="CQ235" s="172"/>
      <c r="CR235" s="172"/>
      <c r="CS235" s="172"/>
      <c r="CT235" s="172"/>
      <c r="CU235" s="172"/>
      <c r="CV235" s="172"/>
      <c r="CW235" s="172"/>
      <c r="CX235" s="172"/>
      <c r="CY235" s="172"/>
      <c r="CZ235" s="172"/>
      <c r="DA235" s="172"/>
      <c r="DB235" s="172"/>
      <c r="DC235" s="172"/>
      <c r="DD235" s="172"/>
      <c r="DE235" s="172"/>
      <c r="DF235" s="172"/>
      <c r="DG235" s="172"/>
      <c r="DH235" s="172"/>
      <c r="DI235" s="172"/>
      <c r="DJ235" s="172"/>
      <c r="DK235" s="172"/>
      <c r="DL235" s="172"/>
      <c r="DM235" s="172"/>
      <c r="DN235" s="172"/>
      <c r="DO235" s="172"/>
      <c r="DP235" s="172"/>
      <c r="DQ235" s="172"/>
      <c r="DR235" s="172"/>
      <c r="DS235" s="172"/>
      <c r="DT235" s="172"/>
      <c r="DU235" s="172"/>
      <c r="DV235" s="172"/>
      <c r="DW235" s="172"/>
      <c r="DX235" s="172"/>
      <c r="DY235" s="172"/>
      <c r="DZ235" s="172"/>
      <c r="EA235" s="172"/>
      <c r="EB235" s="172"/>
    </row>
    <row r="236" spans="1:132" ht="15.75" customHeight="1">
      <c r="A236" s="172"/>
      <c r="B236" s="172"/>
      <c r="C236" s="172"/>
      <c r="D236" s="172"/>
      <c r="E236" s="172"/>
      <c r="F236" s="172"/>
      <c r="G236" s="172"/>
      <c r="H236" s="172"/>
      <c r="I236" s="172"/>
      <c r="J236" s="172"/>
      <c r="K236" s="172"/>
      <c r="L236" s="172"/>
      <c r="M236" s="172"/>
      <c r="N236" s="172"/>
      <c r="O236" s="172"/>
      <c r="P236" s="172"/>
      <c r="Q236" s="172"/>
      <c r="R236" s="172"/>
      <c r="S236" s="172"/>
      <c r="T236" s="172"/>
      <c r="U236" s="172"/>
      <c r="V236" s="172"/>
      <c r="W236" s="172"/>
      <c r="X236" s="172"/>
      <c r="Y236" s="172"/>
      <c r="Z236" s="172"/>
      <c r="AA236" s="172"/>
      <c r="AB236" s="172"/>
      <c r="AC236" s="172"/>
      <c r="AD236" s="172"/>
      <c r="AE236" s="172"/>
      <c r="AF236" s="172"/>
      <c r="AG236" s="172"/>
      <c r="AH236" s="172"/>
      <c r="AI236" s="172"/>
      <c r="AJ236" s="172"/>
      <c r="AK236" s="172"/>
      <c r="AL236" s="172"/>
      <c r="AM236" s="172"/>
      <c r="AN236" s="172"/>
      <c r="AO236" s="172"/>
      <c r="AP236" s="172"/>
      <c r="AQ236" s="172"/>
      <c r="AR236" s="172"/>
      <c r="AS236" s="172"/>
      <c r="AT236" s="172"/>
      <c r="AU236" s="172"/>
      <c r="AV236" s="172"/>
      <c r="AW236" s="172"/>
      <c r="AX236" s="172"/>
      <c r="AY236" s="172"/>
      <c r="AZ236" s="172"/>
      <c r="BA236" s="172"/>
      <c r="BB236" s="172"/>
      <c r="BC236" s="172"/>
      <c r="BD236" s="172"/>
      <c r="BE236" s="172"/>
      <c r="BF236" s="172"/>
      <c r="BG236" s="172"/>
      <c r="BH236" s="172"/>
      <c r="BI236" s="172"/>
      <c r="BJ236" s="172"/>
      <c r="BK236" s="172"/>
      <c r="BL236" s="172"/>
      <c r="BM236" s="172"/>
      <c r="BN236" s="172"/>
      <c r="BO236" s="172"/>
      <c r="BP236" s="172"/>
      <c r="BQ236" s="172"/>
      <c r="BR236" s="172"/>
      <c r="BS236" s="172"/>
      <c r="BT236" s="172"/>
      <c r="BU236" s="172"/>
      <c r="BV236" s="172"/>
      <c r="BW236" s="172"/>
      <c r="BX236" s="172"/>
      <c r="BY236" s="172"/>
      <c r="BZ236" s="172"/>
      <c r="CA236" s="172"/>
      <c r="CB236" s="172"/>
      <c r="CC236" s="172"/>
      <c r="CD236" s="172"/>
      <c r="CE236" s="172"/>
      <c r="CF236" s="172"/>
      <c r="CG236" s="172"/>
      <c r="CH236" s="172"/>
      <c r="CI236" s="172"/>
      <c r="CJ236" s="172"/>
      <c r="CK236" s="172"/>
      <c r="CL236" s="172"/>
      <c r="CM236" s="172"/>
      <c r="CN236" s="172"/>
      <c r="CO236" s="172"/>
      <c r="CP236" s="172"/>
      <c r="CQ236" s="172"/>
      <c r="CR236" s="172"/>
      <c r="CS236" s="172"/>
      <c r="CT236" s="172"/>
      <c r="CU236" s="172"/>
      <c r="CV236" s="172"/>
      <c r="CW236" s="172"/>
      <c r="CX236" s="172"/>
      <c r="CY236" s="172"/>
      <c r="CZ236" s="172"/>
      <c r="DA236" s="172"/>
      <c r="DB236" s="172"/>
      <c r="DC236" s="172"/>
      <c r="DD236" s="172"/>
      <c r="DE236" s="172"/>
      <c r="DF236" s="172"/>
      <c r="DG236" s="172"/>
      <c r="DH236" s="172"/>
      <c r="DI236" s="172"/>
      <c r="DJ236" s="172"/>
      <c r="DK236" s="172"/>
      <c r="DL236" s="172"/>
      <c r="DM236" s="172"/>
      <c r="DN236" s="172"/>
      <c r="DO236" s="172"/>
      <c r="DP236" s="172"/>
      <c r="DQ236" s="172"/>
      <c r="DR236" s="172"/>
      <c r="DS236" s="172"/>
      <c r="DT236" s="172"/>
      <c r="DU236" s="172"/>
      <c r="DV236" s="172"/>
      <c r="DW236" s="172"/>
      <c r="DX236" s="172"/>
      <c r="DY236" s="172"/>
      <c r="DZ236" s="172"/>
      <c r="EA236" s="172"/>
      <c r="EB236" s="172"/>
    </row>
    <row r="237" spans="1:132" ht="15.75" customHeight="1">
      <c r="A237" s="172"/>
      <c r="B237" s="172"/>
      <c r="C237" s="172"/>
      <c r="D237" s="172"/>
      <c r="E237" s="172"/>
      <c r="F237" s="172"/>
      <c r="G237" s="172"/>
      <c r="H237" s="172"/>
      <c r="I237" s="172"/>
      <c r="J237" s="172"/>
      <c r="K237" s="172"/>
      <c r="L237" s="172"/>
      <c r="M237" s="172"/>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c r="AI237" s="172"/>
      <c r="AJ237" s="172"/>
      <c r="AK237" s="172"/>
      <c r="AL237" s="172"/>
      <c r="AM237" s="172"/>
      <c r="AN237" s="172"/>
      <c r="AO237" s="172"/>
      <c r="AP237" s="172"/>
      <c r="AQ237" s="172"/>
      <c r="AR237" s="172"/>
      <c r="AS237" s="172"/>
      <c r="AT237" s="172"/>
      <c r="AU237" s="172"/>
      <c r="AV237" s="172"/>
      <c r="AW237" s="172"/>
      <c r="AX237" s="172"/>
      <c r="AY237" s="172"/>
      <c r="AZ237" s="172"/>
      <c r="BA237" s="172"/>
      <c r="BB237" s="172"/>
      <c r="BC237" s="172"/>
      <c r="BD237" s="172"/>
      <c r="BE237" s="172"/>
      <c r="BF237" s="172"/>
      <c r="BG237" s="172"/>
      <c r="BH237" s="172"/>
      <c r="BI237" s="172"/>
      <c r="BJ237" s="172"/>
      <c r="BK237" s="172"/>
      <c r="BL237" s="172"/>
      <c r="BM237" s="172"/>
      <c r="BN237" s="172"/>
      <c r="BO237" s="172"/>
      <c r="BP237" s="172"/>
      <c r="BQ237" s="172"/>
      <c r="BR237" s="172"/>
      <c r="BS237" s="172"/>
      <c r="BT237" s="172"/>
      <c r="BU237" s="172"/>
      <c r="BV237" s="172"/>
      <c r="BW237" s="172"/>
      <c r="BX237" s="172"/>
      <c r="BY237" s="172"/>
      <c r="BZ237" s="172"/>
      <c r="CA237" s="172"/>
      <c r="CB237" s="172"/>
      <c r="CC237" s="172"/>
      <c r="CD237" s="172"/>
      <c r="CE237" s="172"/>
      <c r="CF237" s="172"/>
      <c r="CG237" s="172"/>
      <c r="CH237" s="172"/>
      <c r="CI237" s="172"/>
      <c r="CJ237" s="172"/>
      <c r="CK237" s="172"/>
      <c r="CL237" s="172"/>
      <c r="CM237" s="172"/>
      <c r="CN237" s="172"/>
      <c r="CO237" s="172"/>
      <c r="CP237" s="172"/>
      <c r="CQ237" s="172"/>
      <c r="CR237" s="172"/>
      <c r="CS237" s="172"/>
      <c r="CT237" s="172"/>
      <c r="CU237" s="172"/>
      <c r="CV237" s="172"/>
      <c r="CW237" s="172"/>
      <c r="CX237" s="172"/>
      <c r="CY237" s="172"/>
      <c r="CZ237" s="172"/>
      <c r="DA237" s="172"/>
      <c r="DB237" s="172"/>
      <c r="DC237" s="172"/>
      <c r="DD237" s="172"/>
      <c r="DE237" s="172"/>
      <c r="DF237" s="172"/>
      <c r="DG237" s="172"/>
      <c r="DH237" s="172"/>
      <c r="DI237" s="172"/>
      <c r="DJ237" s="172"/>
      <c r="DK237" s="172"/>
      <c r="DL237" s="172"/>
      <c r="DM237" s="172"/>
      <c r="DN237" s="172"/>
      <c r="DO237" s="172"/>
      <c r="DP237" s="172"/>
      <c r="DQ237" s="172"/>
      <c r="DR237" s="172"/>
      <c r="DS237" s="172"/>
      <c r="DT237" s="172"/>
      <c r="DU237" s="172"/>
      <c r="DV237" s="172"/>
      <c r="DW237" s="172"/>
      <c r="DX237" s="172"/>
      <c r="DY237" s="172"/>
      <c r="DZ237" s="172"/>
      <c r="EA237" s="172"/>
      <c r="EB237" s="172"/>
    </row>
    <row r="238" spans="1:132" ht="15.75" customHeight="1">
      <c r="A238" s="172"/>
      <c r="B238" s="172"/>
      <c r="C238" s="172"/>
      <c r="D238" s="172"/>
      <c r="E238" s="172"/>
      <c r="F238" s="172"/>
      <c r="G238" s="172"/>
      <c r="H238" s="172"/>
      <c r="I238" s="172"/>
      <c r="J238" s="172"/>
      <c r="K238" s="172"/>
      <c r="L238" s="172"/>
      <c r="M238" s="172"/>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c r="AI238" s="172"/>
      <c r="AJ238" s="172"/>
      <c r="AK238" s="172"/>
      <c r="AL238" s="172"/>
      <c r="AM238" s="172"/>
      <c r="AN238" s="172"/>
      <c r="AO238" s="172"/>
      <c r="AP238" s="172"/>
      <c r="AQ238" s="172"/>
      <c r="AR238" s="172"/>
      <c r="AS238" s="172"/>
      <c r="AT238" s="172"/>
      <c r="AU238" s="172"/>
      <c r="AV238" s="172"/>
      <c r="AW238" s="172"/>
      <c r="AX238" s="172"/>
      <c r="AY238" s="172"/>
      <c r="AZ238" s="172"/>
      <c r="BA238" s="172"/>
      <c r="BB238" s="172"/>
      <c r="BC238" s="172"/>
      <c r="BD238" s="172"/>
      <c r="BE238" s="172"/>
      <c r="BF238" s="172"/>
      <c r="BG238" s="172"/>
      <c r="BH238" s="172"/>
      <c r="BI238" s="172"/>
      <c r="BJ238" s="172"/>
      <c r="BK238" s="172"/>
      <c r="BL238" s="172"/>
      <c r="BM238" s="172"/>
      <c r="BN238" s="172"/>
      <c r="BO238" s="172"/>
      <c r="BP238" s="172"/>
      <c r="BQ238" s="172"/>
      <c r="BR238" s="172"/>
      <c r="BS238" s="172"/>
      <c r="BT238" s="172"/>
      <c r="BU238" s="172"/>
      <c r="BV238" s="172"/>
      <c r="BW238" s="172"/>
      <c r="BX238" s="172"/>
      <c r="BY238" s="172"/>
      <c r="BZ238" s="172"/>
      <c r="CA238" s="172"/>
      <c r="CB238" s="172"/>
      <c r="CC238" s="172"/>
      <c r="CD238" s="172"/>
      <c r="CE238" s="172"/>
      <c r="CF238" s="172"/>
      <c r="CG238" s="172"/>
      <c r="CH238" s="172"/>
      <c r="CI238" s="172"/>
      <c r="CJ238" s="172"/>
      <c r="CK238" s="172"/>
      <c r="CL238" s="172"/>
      <c r="CM238" s="172"/>
      <c r="CN238" s="172"/>
      <c r="CO238" s="172"/>
      <c r="CP238" s="172"/>
      <c r="CQ238" s="172"/>
      <c r="CR238" s="172"/>
      <c r="CS238" s="172"/>
      <c r="CT238" s="172"/>
      <c r="CU238" s="172"/>
      <c r="CV238" s="172"/>
      <c r="CW238" s="172"/>
      <c r="CX238" s="172"/>
      <c r="CY238" s="172"/>
      <c r="CZ238" s="172"/>
      <c r="DA238" s="172"/>
      <c r="DB238" s="172"/>
      <c r="DC238" s="172"/>
      <c r="DD238" s="172"/>
      <c r="DE238" s="172"/>
      <c r="DF238" s="172"/>
      <c r="DG238" s="172"/>
      <c r="DH238" s="172"/>
      <c r="DI238" s="172"/>
      <c r="DJ238" s="172"/>
      <c r="DK238" s="172"/>
      <c r="DL238" s="172"/>
      <c r="DM238" s="172"/>
      <c r="DN238" s="172"/>
      <c r="DO238" s="172"/>
      <c r="DP238" s="172"/>
      <c r="DQ238" s="172"/>
      <c r="DR238" s="172"/>
      <c r="DS238" s="172"/>
      <c r="DT238" s="172"/>
      <c r="DU238" s="172"/>
      <c r="DV238" s="172"/>
      <c r="DW238" s="172"/>
      <c r="DX238" s="172"/>
      <c r="DY238" s="172"/>
      <c r="DZ238" s="172"/>
      <c r="EA238" s="172"/>
      <c r="EB238" s="172"/>
    </row>
    <row r="239" spans="1:132" ht="15.75" customHeight="1">
      <c r="A239" s="172"/>
      <c r="B239" s="172"/>
      <c r="C239" s="172"/>
      <c r="D239" s="172"/>
      <c r="E239" s="172"/>
      <c r="F239" s="172"/>
      <c r="G239" s="172"/>
      <c r="H239" s="172"/>
      <c r="I239" s="172"/>
      <c r="J239" s="172"/>
      <c r="K239" s="172"/>
      <c r="L239" s="172"/>
      <c r="M239" s="172"/>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c r="AI239" s="172"/>
      <c r="AJ239" s="172"/>
      <c r="AK239" s="172"/>
      <c r="AL239" s="172"/>
      <c r="AM239" s="172"/>
      <c r="AN239" s="172"/>
      <c r="AO239" s="172"/>
      <c r="AP239" s="172"/>
      <c r="AQ239" s="172"/>
      <c r="AR239" s="172"/>
      <c r="AS239" s="172"/>
      <c r="AT239" s="172"/>
      <c r="AU239" s="172"/>
      <c r="AV239" s="172"/>
      <c r="AW239" s="172"/>
      <c r="AX239" s="172"/>
      <c r="AY239" s="172"/>
      <c r="AZ239" s="172"/>
      <c r="BA239" s="172"/>
      <c r="BB239" s="172"/>
      <c r="BC239" s="172"/>
      <c r="BD239" s="172"/>
      <c r="BE239" s="172"/>
      <c r="BF239" s="172"/>
      <c r="BG239" s="172"/>
      <c r="BH239" s="172"/>
      <c r="BI239" s="172"/>
      <c r="BJ239" s="172"/>
      <c r="BK239" s="172"/>
      <c r="BL239" s="172"/>
      <c r="BM239" s="172"/>
      <c r="BN239" s="172"/>
      <c r="BO239" s="172"/>
      <c r="BP239" s="172"/>
      <c r="BQ239" s="172"/>
      <c r="BR239" s="172"/>
      <c r="BS239" s="172"/>
      <c r="BT239" s="172"/>
      <c r="BU239" s="172"/>
      <c r="BV239" s="172"/>
      <c r="BW239" s="172"/>
      <c r="BX239" s="172"/>
      <c r="BY239" s="172"/>
      <c r="BZ239" s="172"/>
      <c r="CA239" s="172"/>
      <c r="CB239" s="172"/>
      <c r="CC239" s="172"/>
      <c r="CD239" s="172"/>
      <c r="CE239" s="172"/>
      <c r="CF239" s="172"/>
      <c r="CG239" s="172"/>
      <c r="CH239" s="172"/>
      <c r="CI239" s="172"/>
      <c r="CJ239" s="172"/>
      <c r="CK239" s="172"/>
      <c r="CL239" s="172"/>
      <c r="CM239" s="172"/>
      <c r="CN239" s="172"/>
      <c r="CO239" s="172"/>
      <c r="CP239" s="172"/>
      <c r="CQ239" s="172"/>
      <c r="CR239" s="172"/>
      <c r="CS239" s="172"/>
      <c r="CT239" s="172"/>
      <c r="CU239" s="172"/>
      <c r="CV239" s="172"/>
      <c r="CW239" s="172"/>
      <c r="CX239" s="172"/>
      <c r="CY239" s="172"/>
      <c r="CZ239" s="172"/>
      <c r="DA239" s="172"/>
      <c r="DB239" s="172"/>
      <c r="DC239" s="172"/>
      <c r="DD239" s="172"/>
      <c r="DE239" s="172"/>
      <c r="DF239" s="172"/>
      <c r="DG239" s="172"/>
      <c r="DH239" s="172"/>
      <c r="DI239" s="172"/>
      <c r="DJ239" s="172"/>
      <c r="DK239" s="172"/>
      <c r="DL239" s="172"/>
      <c r="DM239" s="172"/>
      <c r="DN239" s="172"/>
      <c r="DO239" s="172"/>
      <c r="DP239" s="172"/>
      <c r="DQ239" s="172"/>
      <c r="DR239" s="172"/>
      <c r="DS239" s="172"/>
      <c r="DT239" s="172"/>
      <c r="DU239" s="172"/>
      <c r="DV239" s="172"/>
      <c r="DW239" s="172"/>
      <c r="DX239" s="172"/>
      <c r="DY239" s="172"/>
      <c r="DZ239" s="172"/>
      <c r="EA239" s="172"/>
      <c r="EB239" s="172"/>
    </row>
    <row r="240" spans="1:132" ht="15.75" customHeight="1">
      <c r="A240" s="172"/>
      <c r="B240" s="172"/>
      <c r="C240" s="172"/>
      <c r="D240" s="172"/>
      <c r="E240" s="172"/>
      <c r="F240" s="172"/>
      <c r="G240" s="172"/>
      <c r="H240" s="172"/>
      <c r="I240" s="172"/>
      <c r="J240" s="172"/>
      <c r="K240" s="172"/>
      <c r="L240" s="172"/>
      <c r="M240" s="172"/>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c r="AI240" s="172"/>
      <c r="AJ240" s="172"/>
      <c r="AK240" s="172"/>
      <c r="AL240" s="172"/>
      <c r="AM240" s="172"/>
      <c r="AN240" s="172"/>
      <c r="AO240" s="172"/>
      <c r="AP240" s="172"/>
      <c r="AQ240" s="172"/>
      <c r="AR240" s="172"/>
      <c r="AS240" s="172"/>
      <c r="AT240" s="172"/>
      <c r="AU240" s="172"/>
      <c r="AV240" s="172"/>
      <c r="AW240" s="172"/>
      <c r="AX240" s="172"/>
      <c r="AY240" s="172"/>
      <c r="AZ240" s="172"/>
      <c r="BA240" s="172"/>
      <c r="BB240" s="172"/>
      <c r="BC240" s="172"/>
      <c r="BD240" s="172"/>
      <c r="BE240" s="172"/>
      <c r="BF240" s="172"/>
      <c r="BG240" s="172"/>
      <c r="BH240" s="172"/>
      <c r="BI240" s="172"/>
      <c r="BJ240" s="172"/>
      <c r="BK240" s="172"/>
      <c r="BL240" s="172"/>
      <c r="BM240" s="172"/>
      <c r="BN240" s="172"/>
      <c r="BO240" s="172"/>
      <c r="BP240" s="172"/>
      <c r="BQ240" s="172"/>
      <c r="BR240" s="172"/>
      <c r="BS240" s="172"/>
      <c r="BT240" s="172"/>
      <c r="BU240" s="172"/>
      <c r="BV240" s="172"/>
      <c r="BW240" s="172"/>
      <c r="BX240" s="172"/>
      <c r="BY240" s="172"/>
      <c r="BZ240" s="172"/>
      <c r="CA240" s="172"/>
      <c r="CB240" s="172"/>
      <c r="CC240" s="172"/>
      <c r="CD240" s="172"/>
      <c r="CE240" s="172"/>
      <c r="CF240" s="172"/>
      <c r="CG240" s="172"/>
      <c r="CH240" s="172"/>
      <c r="CI240" s="172"/>
      <c r="CJ240" s="172"/>
      <c r="CK240" s="172"/>
      <c r="CL240" s="172"/>
      <c r="CM240" s="172"/>
      <c r="CN240" s="172"/>
      <c r="CO240" s="172"/>
      <c r="CP240" s="172"/>
      <c r="CQ240" s="172"/>
      <c r="CR240" s="172"/>
      <c r="CS240" s="172"/>
      <c r="CT240" s="172"/>
      <c r="CU240" s="172"/>
      <c r="CV240" s="172"/>
      <c r="CW240" s="172"/>
      <c r="CX240" s="172"/>
      <c r="CY240" s="172"/>
      <c r="CZ240" s="172"/>
      <c r="DA240" s="172"/>
      <c r="DB240" s="172"/>
      <c r="DC240" s="172"/>
      <c r="DD240" s="172"/>
      <c r="DE240" s="172"/>
      <c r="DF240" s="172"/>
      <c r="DG240" s="172"/>
      <c r="DH240" s="172"/>
      <c r="DI240" s="172"/>
      <c r="DJ240" s="172"/>
      <c r="DK240" s="172"/>
      <c r="DL240" s="172"/>
      <c r="DM240" s="172"/>
      <c r="DN240" s="172"/>
      <c r="DO240" s="172"/>
      <c r="DP240" s="172"/>
      <c r="DQ240" s="172"/>
      <c r="DR240" s="172"/>
      <c r="DS240" s="172"/>
      <c r="DT240" s="172"/>
      <c r="DU240" s="172"/>
      <c r="DV240" s="172"/>
      <c r="DW240" s="172"/>
      <c r="DX240" s="172"/>
      <c r="DY240" s="172"/>
      <c r="DZ240" s="172"/>
      <c r="EA240" s="172"/>
      <c r="EB240" s="172"/>
    </row>
    <row r="241" spans="1:132" ht="15.75" customHeight="1">
      <c r="A241" s="172"/>
      <c r="B241" s="172"/>
      <c r="C241" s="172"/>
      <c r="D241" s="172"/>
      <c r="E241" s="172"/>
      <c r="F241" s="172"/>
      <c r="G241" s="172"/>
      <c r="H241" s="172"/>
      <c r="I241" s="172"/>
      <c r="J241" s="172"/>
      <c r="K241" s="172"/>
      <c r="L241" s="172"/>
      <c r="M241" s="172"/>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c r="AI241" s="172"/>
      <c r="AJ241" s="172"/>
      <c r="AK241" s="172"/>
      <c r="AL241" s="172"/>
      <c r="AM241" s="172"/>
      <c r="AN241" s="172"/>
      <c r="AO241" s="172"/>
      <c r="AP241" s="172"/>
      <c r="AQ241" s="172"/>
      <c r="AR241" s="172"/>
      <c r="AS241" s="172"/>
      <c r="AT241" s="172"/>
      <c r="AU241" s="172"/>
      <c r="AV241" s="172"/>
      <c r="AW241" s="172"/>
      <c r="AX241" s="172"/>
      <c r="AY241" s="172"/>
      <c r="AZ241" s="172"/>
      <c r="BA241" s="172"/>
      <c r="BB241" s="172"/>
      <c r="BC241" s="172"/>
      <c r="BD241" s="172"/>
      <c r="BE241" s="172"/>
      <c r="BF241" s="172"/>
      <c r="BG241" s="172"/>
      <c r="BH241" s="172"/>
      <c r="BI241" s="172"/>
      <c r="BJ241" s="172"/>
      <c r="BK241" s="172"/>
      <c r="BL241" s="172"/>
      <c r="BM241" s="172"/>
      <c r="BN241" s="172"/>
      <c r="BO241" s="172"/>
      <c r="BP241" s="172"/>
      <c r="BQ241" s="172"/>
      <c r="BR241" s="172"/>
      <c r="BS241" s="172"/>
      <c r="BT241" s="172"/>
      <c r="BU241" s="172"/>
      <c r="BV241" s="172"/>
      <c r="BW241" s="172"/>
      <c r="BX241" s="172"/>
      <c r="BY241" s="172"/>
      <c r="BZ241" s="172"/>
      <c r="CA241" s="172"/>
      <c r="CB241" s="172"/>
      <c r="CC241" s="172"/>
      <c r="CD241" s="172"/>
      <c r="CE241" s="172"/>
      <c r="CF241" s="172"/>
      <c r="CG241" s="172"/>
      <c r="CH241" s="172"/>
      <c r="CI241" s="172"/>
      <c r="CJ241" s="172"/>
      <c r="CK241" s="172"/>
      <c r="CL241" s="172"/>
      <c r="CM241" s="172"/>
      <c r="CN241" s="172"/>
      <c r="CO241" s="172"/>
      <c r="CP241" s="172"/>
      <c r="CQ241" s="172"/>
      <c r="CR241" s="172"/>
      <c r="CS241" s="172"/>
      <c r="CT241" s="172"/>
      <c r="CU241" s="172"/>
      <c r="CV241" s="172"/>
      <c r="CW241" s="172"/>
      <c r="CX241" s="172"/>
      <c r="CY241" s="172"/>
      <c r="CZ241" s="172"/>
      <c r="DA241" s="172"/>
      <c r="DB241" s="172"/>
      <c r="DC241" s="172"/>
      <c r="DD241" s="172"/>
      <c r="DE241" s="172"/>
      <c r="DF241" s="172"/>
      <c r="DG241" s="172"/>
      <c r="DH241" s="172"/>
      <c r="DI241" s="172"/>
      <c r="DJ241" s="172"/>
      <c r="DK241" s="172"/>
      <c r="DL241" s="172"/>
      <c r="DM241" s="172"/>
      <c r="DN241" s="172"/>
      <c r="DO241" s="172"/>
      <c r="DP241" s="172"/>
      <c r="DQ241" s="172"/>
      <c r="DR241" s="172"/>
      <c r="DS241" s="172"/>
      <c r="DT241" s="172"/>
      <c r="DU241" s="172"/>
      <c r="DV241" s="172"/>
      <c r="DW241" s="172"/>
      <c r="DX241" s="172"/>
      <c r="DY241" s="172"/>
      <c r="DZ241" s="172"/>
      <c r="EA241" s="172"/>
      <c r="EB241" s="172"/>
    </row>
    <row r="242" spans="1:132" ht="15.75" customHeight="1">
      <c r="A242" s="172"/>
      <c r="B242" s="172"/>
      <c r="C242" s="172"/>
      <c r="D242" s="172"/>
      <c r="E242" s="172"/>
      <c r="F242" s="172"/>
      <c r="G242" s="172"/>
      <c r="H242" s="172"/>
      <c r="I242" s="172"/>
      <c r="J242" s="172"/>
      <c r="K242" s="172"/>
      <c r="L242" s="172"/>
      <c r="M242" s="172"/>
      <c r="N242" s="172"/>
      <c r="O242" s="172"/>
      <c r="P242" s="172"/>
      <c r="Q242" s="172"/>
      <c r="R242" s="172"/>
      <c r="S242" s="172"/>
      <c r="T242" s="172"/>
      <c r="U242" s="172"/>
      <c r="V242" s="172"/>
      <c r="W242" s="172"/>
      <c r="X242" s="172"/>
      <c r="Y242" s="172"/>
      <c r="Z242" s="172"/>
      <c r="AA242" s="172"/>
      <c r="AB242" s="172"/>
      <c r="AC242" s="172"/>
      <c r="AD242" s="172"/>
      <c r="AE242" s="172"/>
      <c r="AF242" s="172"/>
      <c r="AG242" s="172"/>
      <c r="AH242" s="172"/>
      <c r="AI242" s="172"/>
      <c r="AJ242" s="172"/>
      <c r="AK242" s="172"/>
      <c r="AL242" s="172"/>
      <c r="AM242" s="172"/>
      <c r="AN242" s="172"/>
      <c r="AO242" s="172"/>
      <c r="AP242" s="172"/>
      <c r="AQ242" s="172"/>
      <c r="AR242" s="172"/>
      <c r="AS242" s="172"/>
      <c r="AT242" s="172"/>
      <c r="AU242" s="172"/>
      <c r="AV242" s="172"/>
      <c r="AW242" s="172"/>
      <c r="AX242" s="172"/>
      <c r="AY242" s="172"/>
      <c r="AZ242" s="172"/>
      <c r="BA242" s="172"/>
      <c r="BB242" s="172"/>
      <c r="BC242" s="172"/>
      <c r="BD242" s="172"/>
      <c r="BE242" s="172"/>
      <c r="BF242" s="172"/>
      <c r="BG242" s="172"/>
      <c r="BH242" s="172"/>
      <c r="BI242" s="172"/>
      <c r="BJ242" s="172"/>
      <c r="BK242" s="172"/>
      <c r="BL242" s="172"/>
      <c r="BM242" s="172"/>
      <c r="BN242" s="172"/>
      <c r="BO242" s="172"/>
      <c r="BP242" s="172"/>
      <c r="BQ242" s="172"/>
      <c r="BR242" s="172"/>
      <c r="BS242" s="172"/>
      <c r="BT242" s="172"/>
      <c r="BU242" s="172"/>
      <c r="BV242" s="172"/>
      <c r="BW242" s="172"/>
      <c r="BX242" s="172"/>
      <c r="BY242" s="172"/>
      <c r="BZ242" s="172"/>
      <c r="CA242" s="172"/>
      <c r="CB242" s="172"/>
      <c r="CC242" s="172"/>
      <c r="CD242" s="172"/>
      <c r="CE242" s="172"/>
      <c r="CF242" s="172"/>
      <c r="CG242" s="172"/>
      <c r="CH242" s="172"/>
      <c r="CI242" s="172"/>
      <c r="CJ242" s="172"/>
      <c r="CK242" s="172"/>
      <c r="CL242" s="172"/>
      <c r="CM242" s="172"/>
      <c r="CN242" s="172"/>
      <c r="CO242" s="172"/>
      <c r="CP242" s="172"/>
      <c r="CQ242" s="172"/>
      <c r="CR242" s="172"/>
      <c r="CS242" s="172"/>
      <c r="CT242" s="172"/>
      <c r="CU242" s="172"/>
      <c r="CV242" s="172"/>
      <c r="CW242" s="172"/>
      <c r="CX242" s="172"/>
      <c r="CY242" s="172"/>
      <c r="CZ242" s="172"/>
      <c r="DA242" s="172"/>
      <c r="DB242" s="172"/>
      <c r="DC242" s="172"/>
      <c r="DD242" s="172"/>
      <c r="DE242" s="172"/>
      <c r="DF242" s="172"/>
      <c r="DG242" s="172"/>
      <c r="DH242" s="172"/>
      <c r="DI242" s="172"/>
      <c r="DJ242" s="172"/>
      <c r="DK242" s="172"/>
      <c r="DL242" s="172"/>
      <c r="DM242" s="172"/>
      <c r="DN242" s="172"/>
      <c r="DO242" s="172"/>
      <c r="DP242" s="172"/>
      <c r="DQ242" s="172"/>
      <c r="DR242" s="172"/>
      <c r="DS242" s="172"/>
      <c r="DT242" s="172"/>
      <c r="DU242" s="172"/>
      <c r="DV242" s="172"/>
      <c r="DW242" s="172"/>
      <c r="DX242" s="172"/>
      <c r="DY242" s="172"/>
      <c r="DZ242" s="172"/>
      <c r="EA242" s="172"/>
      <c r="EB242" s="172"/>
    </row>
    <row r="243" spans="1:132" ht="15.75" customHeight="1">
      <c r="A243" s="172"/>
      <c r="B243" s="172"/>
      <c r="C243" s="172"/>
      <c r="D243" s="172"/>
      <c r="E243" s="172"/>
      <c r="F243" s="172"/>
      <c r="G243" s="172"/>
      <c r="H243" s="172"/>
      <c r="I243" s="172"/>
      <c r="J243" s="172"/>
      <c r="K243" s="172"/>
      <c r="L243" s="172"/>
      <c r="M243" s="172"/>
      <c r="N243" s="172"/>
      <c r="O243" s="172"/>
      <c r="P243" s="172"/>
      <c r="Q243" s="172"/>
      <c r="R243" s="172"/>
      <c r="S243" s="172"/>
      <c r="T243" s="172"/>
      <c r="U243" s="172"/>
      <c r="V243" s="172"/>
      <c r="W243" s="172"/>
      <c r="X243" s="172"/>
      <c r="Y243" s="172"/>
      <c r="Z243" s="172"/>
      <c r="AA243" s="172"/>
      <c r="AB243" s="172"/>
      <c r="AC243" s="172"/>
      <c r="AD243" s="172"/>
      <c r="AE243" s="172"/>
      <c r="AF243" s="172"/>
      <c r="AG243" s="172"/>
      <c r="AH243" s="172"/>
      <c r="AI243" s="172"/>
      <c r="AJ243" s="172"/>
      <c r="AK243" s="172"/>
      <c r="AL243" s="172"/>
      <c r="AM243" s="172"/>
      <c r="AN243" s="172"/>
      <c r="AO243" s="172"/>
      <c r="AP243" s="172"/>
      <c r="AQ243" s="172"/>
      <c r="AR243" s="172"/>
      <c r="AS243" s="172"/>
      <c r="AT243" s="172"/>
      <c r="AU243" s="172"/>
      <c r="AV243" s="172"/>
      <c r="AW243" s="172"/>
      <c r="AX243" s="172"/>
      <c r="AY243" s="172"/>
      <c r="AZ243" s="172"/>
      <c r="BA243" s="172"/>
      <c r="BB243" s="172"/>
      <c r="BC243" s="172"/>
      <c r="BD243" s="172"/>
      <c r="BE243" s="172"/>
      <c r="BF243" s="172"/>
      <c r="BG243" s="172"/>
      <c r="BH243" s="172"/>
      <c r="BI243" s="172"/>
      <c r="BJ243" s="172"/>
      <c r="BK243" s="172"/>
      <c r="BL243" s="172"/>
      <c r="BM243" s="172"/>
      <c r="BN243" s="172"/>
      <c r="BO243" s="172"/>
      <c r="BP243" s="172"/>
      <c r="BQ243" s="172"/>
      <c r="BR243" s="172"/>
      <c r="BS243" s="172"/>
      <c r="BT243" s="172"/>
      <c r="BU243" s="172"/>
      <c r="BV243" s="172"/>
      <c r="BW243" s="172"/>
      <c r="BX243" s="172"/>
      <c r="BY243" s="172"/>
      <c r="BZ243" s="172"/>
      <c r="CA243" s="172"/>
      <c r="CB243" s="172"/>
      <c r="CC243" s="172"/>
      <c r="CD243" s="172"/>
      <c r="CE243" s="172"/>
      <c r="CF243" s="172"/>
      <c r="CG243" s="172"/>
      <c r="CH243" s="172"/>
      <c r="CI243" s="172"/>
      <c r="CJ243" s="172"/>
      <c r="CK243" s="172"/>
      <c r="CL243" s="172"/>
      <c r="CM243" s="172"/>
      <c r="CN243" s="172"/>
      <c r="CO243" s="172"/>
      <c r="CP243" s="172"/>
      <c r="CQ243" s="172"/>
      <c r="CR243" s="172"/>
      <c r="CS243" s="172"/>
      <c r="CT243" s="172"/>
      <c r="CU243" s="172"/>
      <c r="CV243" s="172"/>
      <c r="CW243" s="172"/>
      <c r="CX243" s="172"/>
      <c r="CY243" s="172"/>
      <c r="CZ243" s="172"/>
      <c r="DA243" s="172"/>
      <c r="DB243" s="172"/>
      <c r="DC243" s="172"/>
      <c r="DD243" s="172"/>
      <c r="DE243" s="172"/>
      <c r="DF243" s="172"/>
      <c r="DG243" s="172"/>
      <c r="DH243" s="172"/>
      <c r="DI243" s="172"/>
      <c r="DJ243" s="172"/>
      <c r="DK243" s="172"/>
      <c r="DL243" s="172"/>
      <c r="DM243" s="172"/>
      <c r="DN243" s="172"/>
      <c r="DO243" s="172"/>
      <c r="DP243" s="172"/>
      <c r="DQ243" s="172"/>
      <c r="DR243" s="172"/>
      <c r="DS243" s="172"/>
      <c r="DT243" s="172"/>
      <c r="DU243" s="172"/>
      <c r="DV243" s="172"/>
      <c r="DW243" s="172"/>
      <c r="DX243" s="172"/>
      <c r="DY243" s="172"/>
      <c r="DZ243" s="172"/>
      <c r="EA243" s="172"/>
      <c r="EB243" s="172"/>
    </row>
    <row r="244" spans="1:132" ht="15.75" customHeight="1">
      <c r="A244" s="172"/>
      <c r="B244" s="172"/>
      <c r="C244" s="172"/>
      <c r="D244" s="172"/>
      <c r="E244" s="172"/>
      <c r="F244" s="172"/>
      <c r="G244" s="172"/>
      <c r="H244" s="172"/>
      <c r="I244" s="172"/>
      <c r="J244" s="172"/>
      <c r="K244" s="172"/>
      <c r="L244" s="172"/>
      <c r="M244" s="172"/>
      <c r="N244" s="172"/>
      <c r="O244" s="172"/>
      <c r="P244" s="172"/>
      <c r="Q244" s="172"/>
      <c r="R244" s="172"/>
      <c r="S244" s="172"/>
      <c r="T244" s="172"/>
      <c r="U244" s="172"/>
      <c r="V244" s="172"/>
      <c r="W244" s="172"/>
      <c r="X244" s="172"/>
      <c r="Y244" s="172"/>
      <c r="Z244" s="172"/>
      <c r="AA244" s="172"/>
      <c r="AB244" s="172"/>
      <c r="AC244" s="172"/>
      <c r="AD244" s="172"/>
      <c r="AE244" s="172"/>
      <c r="AF244" s="172"/>
      <c r="AG244" s="172"/>
      <c r="AH244" s="172"/>
      <c r="AI244" s="172"/>
      <c r="AJ244" s="172"/>
      <c r="AK244" s="172"/>
      <c r="AL244" s="172"/>
      <c r="AM244" s="172"/>
      <c r="AN244" s="172"/>
      <c r="AO244" s="172"/>
      <c r="AP244" s="172"/>
      <c r="AQ244" s="172"/>
      <c r="AR244" s="172"/>
      <c r="AS244" s="172"/>
      <c r="AT244" s="172"/>
      <c r="AU244" s="172"/>
      <c r="AV244" s="172"/>
      <c r="AW244" s="172"/>
      <c r="AX244" s="172"/>
      <c r="AY244" s="172"/>
      <c r="AZ244" s="172"/>
      <c r="BA244" s="172"/>
      <c r="BB244" s="172"/>
      <c r="BC244" s="172"/>
      <c r="BD244" s="172"/>
      <c r="BE244" s="172"/>
      <c r="BF244" s="172"/>
      <c r="BG244" s="172"/>
      <c r="BH244" s="172"/>
      <c r="BI244" s="172"/>
      <c r="BJ244" s="172"/>
      <c r="BK244" s="172"/>
      <c r="BL244" s="172"/>
      <c r="BM244" s="172"/>
      <c r="BN244" s="172"/>
      <c r="BO244" s="172"/>
      <c r="BP244" s="172"/>
      <c r="BQ244" s="172"/>
      <c r="BR244" s="172"/>
      <c r="BS244" s="172"/>
      <c r="BT244" s="172"/>
      <c r="BU244" s="172"/>
      <c r="BV244" s="172"/>
      <c r="BW244" s="172"/>
      <c r="BX244" s="172"/>
      <c r="BY244" s="172"/>
      <c r="BZ244" s="172"/>
      <c r="CA244" s="172"/>
      <c r="CB244" s="172"/>
      <c r="CC244" s="172"/>
      <c r="CD244" s="172"/>
      <c r="CE244" s="172"/>
      <c r="CF244" s="172"/>
      <c r="CG244" s="172"/>
      <c r="CH244" s="172"/>
      <c r="CI244" s="172"/>
      <c r="CJ244" s="172"/>
      <c r="CK244" s="172"/>
      <c r="CL244" s="172"/>
      <c r="CM244" s="172"/>
      <c r="CN244" s="172"/>
      <c r="CO244" s="172"/>
      <c r="CP244" s="172"/>
      <c r="CQ244" s="172"/>
      <c r="CR244" s="172"/>
      <c r="CS244" s="172"/>
      <c r="CT244" s="172"/>
      <c r="CU244" s="172"/>
      <c r="CV244" s="172"/>
      <c r="CW244" s="172"/>
      <c r="CX244" s="172"/>
      <c r="CY244" s="172"/>
      <c r="CZ244" s="172"/>
      <c r="DA244" s="172"/>
      <c r="DB244" s="172"/>
      <c r="DC244" s="172"/>
      <c r="DD244" s="172"/>
      <c r="DE244" s="172"/>
      <c r="DF244" s="172"/>
      <c r="DG244" s="172"/>
      <c r="DH244" s="172"/>
      <c r="DI244" s="172"/>
      <c r="DJ244" s="172"/>
      <c r="DK244" s="172"/>
      <c r="DL244" s="172"/>
      <c r="DM244" s="172"/>
      <c r="DN244" s="172"/>
      <c r="DO244" s="172"/>
      <c r="DP244" s="172"/>
      <c r="DQ244" s="172"/>
      <c r="DR244" s="172"/>
      <c r="DS244" s="172"/>
      <c r="DT244" s="172"/>
      <c r="DU244" s="172"/>
      <c r="DV244" s="172"/>
      <c r="DW244" s="172"/>
      <c r="DX244" s="172"/>
      <c r="DY244" s="172"/>
      <c r="DZ244" s="172"/>
      <c r="EA244" s="172"/>
      <c r="EB244" s="172"/>
    </row>
    <row r="245" spans="1:132" ht="15.75" customHeight="1">
      <c r="A245" s="172"/>
      <c r="B245" s="172"/>
      <c r="C245" s="172"/>
      <c r="D245" s="172"/>
      <c r="E245" s="172"/>
      <c r="F245" s="172"/>
      <c r="G245" s="172"/>
      <c r="H245" s="172"/>
      <c r="I245" s="172"/>
      <c r="J245" s="172"/>
      <c r="K245" s="172"/>
      <c r="L245" s="172"/>
      <c r="M245" s="172"/>
      <c r="N245" s="172"/>
      <c r="O245" s="172"/>
      <c r="P245" s="172"/>
      <c r="Q245" s="172"/>
      <c r="R245" s="172"/>
      <c r="S245" s="172"/>
      <c r="T245" s="172"/>
      <c r="U245" s="172"/>
      <c r="V245" s="172"/>
      <c r="W245" s="172"/>
      <c r="X245" s="172"/>
      <c r="Y245" s="172"/>
      <c r="Z245" s="172"/>
      <c r="AA245" s="172"/>
      <c r="AB245" s="172"/>
      <c r="AC245" s="172"/>
      <c r="AD245" s="172"/>
      <c r="AE245" s="172"/>
      <c r="AF245" s="172"/>
      <c r="AG245" s="172"/>
      <c r="AH245" s="172"/>
      <c r="AI245" s="172"/>
      <c r="AJ245" s="172"/>
      <c r="AK245" s="172"/>
      <c r="AL245" s="172"/>
      <c r="AM245" s="172"/>
      <c r="AN245" s="172"/>
      <c r="AO245" s="172"/>
      <c r="AP245" s="172"/>
      <c r="AQ245" s="172"/>
      <c r="AR245" s="172"/>
      <c r="AS245" s="172"/>
      <c r="AT245" s="172"/>
      <c r="AU245" s="172"/>
      <c r="AV245" s="172"/>
      <c r="AW245" s="172"/>
      <c r="AX245" s="172"/>
      <c r="AY245" s="172"/>
      <c r="AZ245" s="172"/>
      <c r="BA245" s="172"/>
      <c r="BB245" s="172"/>
      <c r="BC245" s="172"/>
      <c r="BD245" s="172"/>
      <c r="BE245" s="172"/>
      <c r="BF245" s="172"/>
      <c r="BG245" s="172"/>
      <c r="BH245" s="172"/>
      <c r="BI245" s="172"/>
      <c r="BJ245" s="172"/>
      <c r="BK245" s="172"/>
      <c r="BL245" s="172"/>
      <c r="BM245" s="172"/>
      <c r="BN245" s="172"/>
      <c r="BO245" s="172"/>
      <c r="BP245" s="172"/>
      <c r="BQ245" s="172"/>
      <c r="BR245" s="172"/>
      <c r="BS245" s="172"/>
      <c r="BT245" s="172"/>
      <c r="BU245" s="172"/>
      <c r="BV245" s="172"/>
      <c r="BW245" s="172"/>
      <c r="BX245" s="172"/>
      <c r="BY245" s="172"/>
      <c r="BZ245" s="172"/>
      <c r="CA245" s="172"/>
      <c r="CB245" s="172"/>
      <c r="CC245" s="172"/>
      <c r="CD245" s="172"/>
      <c r="CE245" s="172"/>
      <c r="CF245" s="172"/>
      <c r="CG245" s="172"/>
      <c r="CH245" s="172"/>
      <c r="CI245" s="172"/>
      <c r="CJ245" s="172"/>
      <c r="CK245" s="172"/>
      <c r="CL245" s="172"/>
      <c r="CM245" s="172"/>
      <c r="CN245" s="172"/>
      <c r="CO245" s="172"/>
      <c r="CP245" s="172"/>
      <c r="CQ245" s="172"/>
      <c r="CR245" s="172"/>
      <c r="CS245" s="172"/>
      <c r="CT245" s="172"/>
      <c r="CU245" s="172"/>
      <c r="CV245" s="172"/>
      <c r="CW245" s="172"/>
      <c r="CX245" s="172"/>
      <c r="CY245" s="172"/>
      <c r="CZ245" s="172"/>
      <c r="DA245" s="172"/>
      <c r="DB245" s="172"/>
      <c r="DC245" s="172"/>
      <c r="DD245" s="172"/>
      <c r="DE245" s="172"/>
      <c r="DF245" s="172"/>
      <c r="DG245" s="172"/>
      <c r="DH245" s="172"/>
      <c r="DI245" s="172"/>
      <c r="DJ245" s="172"/>
      <c r="DK245" s="172"/>
      <c r="DL245" s="172"/>
      <c r="DM245" s="172"/>
      <c r="DN245" s="172"/>
      <c r="DO245" s="172"/>
      <c r="DP245" s="172"/>
      <c r="DQ245" s="172"/>
      <c r="DR245" s="172"/>
      <c r="DS245" s="172"/>
      <c r="DT245" s="172"/>
      <c r="DU245" s="172"/>
      <c r="DV245" s="172"/>
      <c r="DW245" s="172"/>
      <c r="DX245" s="172"/>
      <c r="DY245" s="172"/>
      <c r="DZ245" s="172"/>
      <c r="EA245" s="172"/>
      <c r="EB245" s="172"/>
    </row>
    <row r="246" spans="1:132" ht="15.75" customHeight="1">
      <c r="A246" s="172"/>
      <c r="B246" s="172"/>
      <c r="C246" s="172"/>
      <c r="D246" s="172"/>
      <c r="E246" s="172"/>
      <c r="F246" s="172"/>
      <c r="G246" s="172"/>
      <c r="H246" s="172"/>
      <c r="I246" s="172"/>
      <c r="J246" s="172"/>
      <c r="K246" s="172"/>
      <c r="L246" s="172"/>
      <c r="M246" s="172"/>
      <c r="N246" s="172"/>
      <c r="O246" s="172"/>
      <c r="P246" s="172"/>
      <c r="Q246" s="172"/>
      <c r="R246" s="172"/>
      <c r="S246" s="172"/>
      <c r="T246" s="172"/>
      <c r="U246" s="172"/>
      <c r="V246" s="172"/>
      <c r="W246" s="172"/>
      <c r="X246" s="172"/>
      <c r="Y246" s="172"/>
      <c r="Z246" s="172"/>
      <c r="AA246" s="172"/>
      <c r="AB246" s="172"/>
      <c r="AC246" s="172"/>
      <c r="AD246" s="172"/>
      <c r="AE246" s="172"/>
      <c r="AF246" s="172"/>
      <c r="AG246" s="172"/>
      <c r="AH246" s="172"/>
      <c r="AI246" s="172"/>
      <c r="AJ246" s="172"/>
      <c r="AK246" s="172"/>
      <c r="AL246" s="172"/>
      <c r="AM246" s="172"/>
      <c r="AN246" s="172"/>
      <c r="AO246" s="172"/>
      <c r="AP246" s="172"/>
      <c r="AQ246" s="172"/>
      <c r="AR246" s="172"/>
      <c r="AS246" s="172"/>
      <c r="AT246" s="172"/>
      <c r="AU246" s="172"/>
      <c r="AV246" s="172"/>
      <c r="AW246" s="172"/>
      <c r="AX246" s="172"/>
      <c r="AY246" s="172"/>
      <c r="AZ246" s="172"/>
      <c r="BA246" s="172"/>
      <c r="BB246" s="172"/>
      <c r="BC246" s="172"/>
      <c r="BD246" s="172"/>
      <c r="BE246" s="172"/>
      <c r="BF246" s="172"/>
      <c r="BG246" s="172"/>
      <c r="BH246" s="172"/>
      <c r="BI246" s="172"/>
      <c r="BJ246" s="172"/>
      <c r="BK246" s="172"/>
      <c r="BL246" s="172"/>
      <c r="BM246" s="172"/>
      <c r="BN246" s="172"/>
      <c r="BO246" s="172"/>
      <c r="BP246" s="172"/>
      <c r="BQ246" s="172"/>
      <c r="BR246" s="172"/>
      <c r="BS246" s="172"/>
      <c r="BT246" s="172"/>
      <c r="BU246" s="172"/>
      <c r="BV246" s="172"/>
      <c r="BW246" s="172"/>
      <c r="BX246" s="172"/>
      <c r="BY246" s="172"/>
      <c r="BZ246" s="172"/>
      <c r="CA246" s="172"/>
      <c r="CB246" s="172"/>
      <c r="CC246" s="172"/>
      <c r="CD246" s="172"/>
      <c r="CE246" s="172"/>
      <c r="CF246" s="172"/>
      <c r="CG246" s="172"/>
      <c r="CH246" s="172"/>
      <c r="CI246" s="172"/>
      <c r="CJ246" s="172"/>
      <c r="CK246" s="172"/>
      <c r="CL246" s="172"/>
      <c r="CM246" s="172"/>
      <c r="CN246" s="172"/>
      <c r="CO246" s="172"/>
      <c r="CP246" s="172"/>
      <c r="CQ246" s="172"/>
      <c r="CR246" s="172"/>
      <c r="CS246" s="172"/>
      <c r="CT246" s="172"/>
      <c r="CU246" s="172"/>
      <c r="CV246" s="172"/>
      <c r="CW246" s="172"/>
      <c r="CX246" s="172"/>
      <c r="CY246" s="172"/>
      <c r="CZ246" s="172"/>
      <c r="DA246" s="172"/>
      <c r="DB246" s="172"/>
      <c r="DC246" s="172"/>
      <c r="DD246" s="172"/>
      <c r="DE246" s="172"/>
      <c r="DF246" s="172"/>
      <c r="DG246" s="172"/>
      <c r="DH246" s="172"/>
      <c r="DI246" s="172"/>
      <c r="DJ246" s="172"/>
      <c r="DK246" s="172"/>
      <c r="DL246" s="172"/>
      <c r="DM246" s="172"/>
      <c r="DN246" s="172"/>
      <c r="DO246" s="172"/>
      <c r="DP246" s="172"/>
      <c r="DQ246" s="172"/>
      <c r="DR246" s="172"/>
      <c r="DS246" s="172"/>
      <c r="DT246" s="172"/>
      <c r="DU246" s="172"/>
      <c r="DV246" s="172"/>
      <c r="DW246" s="172"/>
      <c r="DX246" s="172"/>
      <c r="DY246" s="172"/>
      <c r="DZ246" s="172"/>
      <c r="EA246" s="172"/>
      <c r="EB246" s="172"/>
    </row>
    <row r="247" spans="1:132" ht="15.75" customHeight="1">
      <c r="A247" s="172"/>
      <c r="B247" s="172"/>
      <c r="C247" s="172"/>
      <c r="D247" s="172"/>
      <c r="E247" s="172"/>
      <c r="F247" s="172"/>
      <c r="G247" s="172"/>
      <c r="H247" s="172"/>
      <c r="I247" s="172"/>
      <c r="J247" s="172"/>
      <c r="K247" s="172"/>
      <c r="L247" s="172"/>
      <c r="M247" s="172"/>
      <c r="N247" s="172"/>
      <c r="O247" s="172"/>
      <c r="P247" s="172"/>
      <c r="Q247" s="172"/>
      <c r="R247" s="172"/>
      <c r="S247" s="172"/>
      <c r="T247" s="172"/>
      <c r="U247" s="172"/>
      <c r="V247" s="172"/>
      <c r="W247" s="172"/>
      <c r="X247" s="172"/>
      <c r="Y247" s="172"/>
      <c r="Z247" s="172"/>
      <c r="AA247" s="172"/>
      <c r="AB247" s="172"/>
      <c r="AC247" s="172"/>
      <c r="AD247" s="172"/>
      <c r="AE247" s="172"/>
      <c r="AF247" s="172"/>
      <c r="AG247" s="172"/>
      <c r="AH247" s="172"/>
      <c r="AI247" s="172"/>
      <c r="AJ247" s="172"/>
      <c r="AK247" s="172"/>
      <c r="AL247" s="172"/>
      <c r="AM247" s="172"/>
      <c r="AN247" s="172"/>
      <c r="AO247" s="172"/>
      <c r="AP247" s="172"/>
      <c r="AQ247" s="172"/>
      <c r="AR247" s="172"/>
      <c r="AS247" s="172"/>
      <c r="AT247" s="172"/>
      <c r="AU247" s="172"/>
      <c r="AV247" s="172"/>
      <c r="AW247" s="172"/>
      <c r="AX247" s="172"/>
      <c r="AY247" s="172"/>
      <c r="AZ247" s="172"/>
      <c r="BA247" s="172"/>
      <c r="BB247" s="172"/>
      <c r="BC247" s="172"/>
      <c r="BD247" s="172"/>
      <c r="BE247" s="172"/>
      <c r="BF247" s="172"/>
      <c r="BG247" s="172"/>
      <c r="BH247" s="172"/>
      <c r="BI247" s="172"/>
      <c r="BJ247" s="172"/>
      <c r="BK247" s="172"/>
      <c r="BL247" s="172"/>
      <c r="BM247" s="172"/>
      <c r="BN247" s="172"/>
      <c r="BO247" s="172"/>
      <c r="BP247" s="172"/>
      <c r="BQ247" s="172"/>
      <c r="BR247" s="172"/>
      <c r="BS247" s="172"/>
      <c r="BT247" s="172"/>
      <c r="BU247" s="172"/>
      <c r="BV247" s="172"/>
      <c r="BW247" s="172"/>
      <c r="BX247" s="172"/>
      <c r="BY247" s="172"/>
      <c r="BZ247" s="172"/>
      <c r="CA247" s="172"/>
      <c r="CB247" s="172"/>
      <c r="CC247" s="172"/>
      <c r="CD247" s="172"/>
      <c r="CE247" s="172"/>
      <c r="CF247" s="172"/>
      <c r="CG247" s="172"/>
      <c r="CH247" s="172"/>
      <c r="CI247" s="172"/>
      <c r="CJ247" s="172"/>
      <c r="CK247" s="172"/>
      <c r="CL247" s="172"/>
      <c r="CM247" s="172"/>
      <c r="CN247" s="172"/>
      <c r="CO247" s="172"/>
      <c r="CP247" s="172"/>
      <c r="CQ247" s="172"/>
      <c r="CR247" s="172"/>
      <c r="CS247" s="172"/>
      <c r="CT247" s="172"/>
      <c r="CU247" s="172"/>
      <c r="CV247" s="172"/>
      <c r="CW247" s="172"/>
      <c r="CX247" s="172"/>
      <c r="CY247" s="172"/>
      <c r="CZ247" s="172"/>
      <c r="DA247" s="172"/>
      <c r="DB247" s="172"/>
      <c r="DC247" s="172"/>
      <c r="DD247" s="172"/>
      <c r="DE247" s="172"/>
      <c r="DF247" s="172"/>
      <c r="DG247" s="172"/>
      <c r="DH247" s="172"/>
      <c r="DI247" s="172"/>
      <c r="DJ247" s="172"/>
      <c r="DK247" s="172"/>
      <c r="DL247" s="172"/>
      <c r="DM247" s="172"/>
      <c r="DN247" s="172"/>
      <c r="DO247" s="172"/>
      <c r="DP247" s="172"/>
      <c r="DQ247" s="172"/>
      <c r="DR247" s="172"/>
      <c r="DS247" s="172"/>
      <c r="DT247" s="172"/>
      <c r="DU247" s="172"/>
      <c r="DV247" s="172"/>
      <c r="DW247" s="172"/>
      <c r="DX247" s="172"/>
      <c r="DY247" s="172"/>
      <c r="DZ247" s="172"/>
      <c r="EA247" s="172"/>
      <c r="EB247" s="172"/>
    </row>
    <row r="248" spans="1:132" ht="15.75" customHeight="1">
      <c r="A248" s="172"/>
      <c r="B248" s="172"/>
      <c r="C248" s="172"/>
      <c r="D248" s="172"/>
      <c r="E248" s="172"/>
      <c r="F248" s="172"/>
      <c r="G248" s="172"/>
      <c r="H248" s="172"/>
      <c r="I248" s="172"/>
      <c r="J248" s="172"/>
      <c r="K248" s="172"/>
      <c r="L248" s="172"/>
      <c r="M248" s="172"/>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c r="AI248" s="172"/>
      <c r="AJ248" s="172"/>
      <c r="AK248" s="172"/>
      <c r="AL248" s="172"/>
      <c r="AM248" s="172"/>
      <c r="AN248" s="172"/>
      <c r="AO248" s="172"/>
      <c r="AP248" s="172"/>
      <c r="AQ248" s="172"/>
      <c r="AR248" s="172"/>
      <c r="AS248" s="172"/>
      <c r="AT248" s="172"/>
      <c r="AU248" s="172"/>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172"/>
      <c r="BT248" s="172"/>
      <c r="BU248" s="172"/>
      <c r="BV248" s="172"/>
      <c r="BW248" s="172"/>
      <c r="BX248" s="172"/>
      <c r="BY248" s="172"/>
      <c r="BZ248" s="172"/>
      <c r="CA248" s="172"/>
      <c r="CB248" s="172"/>
      <c r="CC248" s="172"/>
      <c r="CD248" s="172"/>
      <c r="CE248" s="172"/>
      <c r="CF248" s="172"/>
      <c r="CG248" s="172"/>
      <c r="CH248" s="172"/>
      <c r="CI248" s="172"/>
      <c r="CJ248" s="172"/>
      <c r="CK248" s="172"/>
      <c r="CL248" s="172"/>
      <c r="CM248" s="172"/>
      <c r="CN248" s="172"/>
      <c r="CO248" s="172"/>
      <c r="CP248" s="172"/>
      <c r="CQ248" s="172"/>
      <c r="CR248" s="172"/>
      <c r="CS248" s="172"/>
      <c r="CT248" s="172"/>
      <c r="CU248" s="172"/>
      <c r="CV248" s="172"/>
      <c r="CW248" s="172"/>
      <c r="CX248" s="172"/>
      <c r="CY248" s="172"/>
      <c r="CZ248" s="172"/>
      <c r="DA248" s="172"/>
      <c r="DB248" s="172"/>
      <c r="DC248" s="172"/>
      <c r="DD248" s="172"/>
      <c r="DE248" s="172"/>
      <c r="DF248" s="172"/>
      <c r="DG248" s="172"/>
      <c r="DH248" s="172"/>
      <c r="DI248" s="172"/>
      <c r="DJ248" s="172"/>
      <c r="DK248" s="172"/>
      <c r="DL248" s="172"/>
      <c r="DM248" s="172"/>
      <c r="DN248" s="172"/>
      <c r="DO248" s="172"/>
      <c r="DP248" s="172"/>
      <c r="DQ248" s="172"/>
      <c r="DR248" s="172"/>
      <c r="DS248" s="172"/>
      <c r="DT248" s="172"/>
      <c r="DU248" s="172"/>
      <c r="DV248" s="172"/>
      <c r="DW248" s="172"/>
      <c r="DX248" s="172"/>
      <c r="DY248" s="172"/>
      <c r="DZ248" s="172"/>
      <c r="EA248" s="172"/>
      <c r="EB248" s="172"/>
    </row>
    <row r="249" spans="1:132" ht="15.75" customHeight="1">
      <c r="A249" s="172"/>
      <c r="B249" s="172"/>
      <c r="C249" s="172"/>
      <c r="D249" s="172"/>
      <c r="E249" s="172"/>
      <c r="F249" s="172"/>
      <c r="G249" s="172"/>
      <c r="H249" s="172"/>
      <c r="I249" s="172"/>
      <c r="J249" s="172"/>
      <c r="K249" s="172"/>
      <c r="L249" s="172"/>
      <c r="M249" s="172"/>
      <c r="N249" s="172"/>
      <c r="O249" s="172"/>
      <c r="P249" s="172"/>
      <c r="Q249" s="172"/>
      <c r="R249" s="172"/>
      <c r="S249" s="172"/>
      <c r="T249" s="172"/>
      <c r="U249" s="172"/>
      <c r="V249" s="172"/>
      <c r="W249" s="172"/>
      <c r="X249" s="172"/>
      <c r="Y249" s="172"/>
      <c r="Z249" s="172"/>
      <c r="AA249" s="172"/>
      <c r="AB249" s="172"/>
      <c r="AC249" s="172"/>
      <c r="AD249" s="172"/>
      <c r="AE249" s="172"/>
      <c r="AF249" s="172"/>
      <c r="AG249" s="172"/>
      <c r="AH249" s="172"/>
      <c r="AI249" s="172"/>
      <c r="AJ249" s="172"/>
      <c r="AK249" s="172"/>
      <c r="AL249" s="172"/>
      <c r="AM249" s="172"/>
      <c r="AN249" s="172"/>
      <c r="AO249" s="172"/>
      <c r="AP249" s="172"/>
      <c r="AQ249" s="172"/>
      <c r="AR249" s="172"/>
      <c r="AS249" s="172"/>
      <c r="AT249" s="172"/>
      <c r="AU249" s="172"/>
      <c r="AV249" s="172"/>
      <c r="AW249" s="172"/>
      <c r="AX249" s="172"/>
      <c r="AY249" s="172"/>
      <c r="AZ249" s="172"/>
      <c r="BA249" s="172"/>
      <c r="BB249" s="172"/>
      <c r="BC249" s="172"/>
      <c r="BD249" s="172"/>
      <c r="BE249" s="172"/>
      <c r="BF249" s="172"/>
      <c r="BG249" s="172"/>
      <c r="BH249" s="172"/>
      <c r="BI249" s="172"/>
      <c r="BJ249" s="172"/>
      <c r="BK249" s="172"/>
      <c r="BL249" s="172"/>
      <c r="BM249" s="172"/>
      <c r="BN249" s="172"/>
      <c r="BO249" s="172"/>
      <c r="BP249" s="172"/>
      <c r="BQ249" s="172"/>
      <c r="BR249" s="172"/>
      <c r="BS249" s="172"/>
      <c r="BT249" s="172"/>
      <c r="BU249" s="172"/>
      <c r="BV249" s="172"/>
      <c r="BW249" s="172"/>
      <c r="BX249" s="172"/>
      <c r="BY249" s="172"/>
      <c r="BZ249" s="172"/>
      <c r="CA249" s="172"/>
      <c r="CB249" s="172"/>
      <c r="CC249" s="172"/>
      <c r="CD249" s="172"/>
      <c r="CE249" s="172"/>
      <c r="CF249" s="172"/>
      <c r="CG249" s="172"/>
      <c r="CH249" s="172"/>
      <c r="CI249" s="172"/>
      <c r="CJ249" s="172"/>
      <c r="CK249" s="172"/>
      <c r="CL249" s="172"/>
      <c r="CM249" s="172"/>
      <c r="CN249" s="172"/>
      <c r="CO249" s="172"/>
      <c r="CP249" s="172"/>
      <c r="CQ249" s="172"/>
      <c r="CR249" s="172"/>
      <c r="CS249" s="172"/>
      <c r="CT249" s="172"/>
      <c r="CU249" s="172"/>
      <c r="CV249" s="172"/>
      <c r="CW249" s="172"/>
      <c r="CX249" s="172"/>
      <c r="CY249" s="172"/>
      <c r="CZ249" s="172"/>
      <c r="DA249" s="172"/>
      <c r="DB249" s="172"/>
      <c r="DC249" s="172"/>
      <c r="DD249" s="172"/>
      <c r="DE249" s="172"/>
      <c r="DF249" s="172"/>
      <c r="DG249" s="172"/>
      <c r="DH249" s="172"/>
      <c r="DI249" s="172"/>
      <c r="DJ249" s="172"/>
      <c r="DK249" s="172"/>
      <c r="DL249" s="172"/>
      <c r="DM249" s="172"/>
      <c r="DN249" s="172"/>
      <c r="DO249" s="172"/>
      <c r="DP249" s="172"/>
      <c r="DQ249" s="172"/>
      <c r="DR249" s="172"/>
      <c r="DS249" s="172"/>
      <c r="DT249" s="172"/>
      <c r="DU249" s="172"/>
      <c r="DV249" s="172"/>
      <c r="DW249" s="172"/>
      <c r="DX249" s="172"/>
      <c r="DY249" s="172"/>
      <c r="DZ249" s="172"/>
      <c r="EA249" s="172"/>
      <c r="EB249" s="172"/>
    </row>
    <row r="250" spans="1:132" ht="15.75" customHeight="1">
      <c r="A250" s="172"/>
      <c r="B250" s="172"/>
      <c r="C250" s="172"/>
      <c r="D250" s="172"/>
      <c r="E250" s="172"/>
      <c r="F250" s="172"/>
      <c r="G250" s="172"/>
      <c r="H250" s="172"/>
      <c r="I250" s="172"/>
      <c r="J250" s="172"/>
      <c r="K250" s="172"/>
      <c r="L250" s="172"/>
      <c r="M250" s="172"/>
      <c r="N250" s="172"/>
      <c r="O250" s="172"/>
      <c r="P250" s="172"/>
      <c r="Q250" s="172"/>
      <c r="R250" s="172"/>
      <c r="S250" s="172"/>
      <c r="T250" s="172"/>
      <c r="U250" s="172"/>
      <c r="V250" s="172"/>
      <c r="W250" s="172"/>
      <c r="X250" s="172"/>
      <c r="Y250" s="172"/>
      <c r="Z250" s="172"/>
      <c r="AA250" s="172"/>
      <c r="AB250" s="172"/>
      <c r="AC250" s="172"/>
      <c r="AD250" s="172"/>
      <c r="AE250" s="172"/>
      <c r="AF250" s="172"/>
      <c r="AG250" s="172"/>
      <c r="AH250" s="172"/>
      <c r="AI250" s="172"/>
      <c r="AJ250" s="172"/>
      <c r="AK250" s="172"/>
      <c r="AL250" s="172"/>
      <c r="AM250" s="172"/>
      <c r="AN250" s="172"/>
      <c r="AO250" s="172"/>
      <c r="AP250" s="172"/>
      <c r="AQ250" s="172"/>
      <c r="AR250" s="172"/>
      <c r="AS250" s="172"/>
      <c r="AT250" s="172"/>
      <c r="AU250" s="172"/>
      <c r="AV250" s="172"/>
      <c r="AW250" s="172"/>
      <c r="AX250" s="172"/>
      <c r="AY250" s="172"/>
      <c r="AZ250" s="172"/>
      <c r="BA250" s="172"/>
      <c r="BB250" s="172"/>
      <c r="BC250" s="172"/>
      <c r="BD250" s="172"/>
      <c r="BE250" s="172"/>
      <c r="BF250" s="172"/>
      <c r="BG250" s="172"/>
      <c r="BH250" s="172"/>
      <c r="BI250" s="172"/>
      <c r="BJ250" s="172"/>
      <c r="BK250" s="172"/>
      <c r="BL250" s="172"/>
      <c r="BM250" s="172"/>
      <c r="BN250" s="172"/>
      <c r="BO250" s="172"/>
      <c r="BP250" s="172"/>
      <c r="BQ250" s="172"/>
      <c r="BR250" s="172"/>
      <c r="BS250" s="172"/>
      <c r="BT250" s="172"/>
      <c r="BU250" s="172"/>
      <c r="BV250" s="172"/>
      <c r="BW250" s="172"/>
      <c r="BX250" s="172"/>
      <c r="BY250" s="172"/>
      <c r="BZ250" s="172"/>
      <c r="CA250" s="172"/>
      <c r="CB250" s="172"/>
      <c r="CC250" s="172"/>
      <c r="CD250" s="172"/>
      <c r="CE250" s="172"/>
      <c r="CF250" s="172"/>
      <c r="CG250" s="172"/>
      <c r="CH250" s="172"/>
      <c r="CI250" s="172"/>
      <c r="CJ250" s="172"/>
      <c r="CK250" s="172"/>
      <c r="CL250" s="172"/>
      <c r="CM250" s="172"/>
      <c r="CN250" s="172"/>
      <c r="CO250" s="172"/>
      <c r="CP250" s="172"/>
      <c r="CQ250" s="172"/>
      <c r="CR250" s="172"/>
      <c r="CS250" s="172"/>
      <c r="CT250" s="172"/>
      <c r="CU250" s="172"/>
      <c r="CV250" s="172"/>
      <c r="CW250" s="172"/>
      <c r="CX250" s="172"/>
      <c r="CY250" s="172"/>
      <c r="CZ250" s="172"/>
      <c r="DA250" s="172"/>
      <c r="DB250" s="172"/>
      <c r="DC250" s="172"/>
      <c r="DD250" s="172"/>
      <c r="DE250" s="172"/>
      <c r="DF250" s="172"/>
      <c r="DG250" s="172"/>
      <c r="DH250" s="172"/>
      <c r="DI250" s="172"/>
      <c r="DJ250" s="172"/>
      <c r="DK250" s="172"/>
      <c r="DL250" s="172"/>
      <c r="DM250" s="172"/>
      <c r="DN250" s="172"/>
      <c r="DO250" s="172"/>
      <c r="DP250" s="172"/>
      <c r="DQ250" s="172"/>
      <c r="DR250" s="172"/>
      <c r="DS250" s="172"/>
      <c r="DT250" s="172"/>
      <c r="DU250" s="172"/>
      <c r="DV250" s="172"/>
      <c r="DW250" s="172"/>
      <c r="DX250" s="172"/>
      <c r="DY250" s="172"/>
      <c r="DZ250" s="172"/>
      <c r="EA250" s="172"/>
      <c r="EB250" s="172"/>
    </row>
  </sheetData>
  <mergeCells count="38">
    <mergeCell ref="CU5:CW5"/>
    <mergeCell ref="BD3:BR3"/>
    <mergeCell ref="BS3:CA3"/>
    <mergeCell ref="CX5"/>
    <mergeCell ref="AJ3:AL3"/>
    <mergeCell ref="AM3:AO3"/>
    <mergeCell ref="AP3:AS3"/>
    <mergeCell ref="AT3:AW3"/>
    <mergeCell ref="AX3:AZ3"/>
    <mergeCell ref="BB3:BC3"/>
    <mergeCell ref="AE3:AI3"/>
    <mergeCell ref="J3:J4"/>
    <mergeCell ref="K3:K4"/>
    <mergeCell ref="L3:L4"/>
    <mergeCell ref="M3:M4"/>
    <mergeCell ref="N3:N4"/>
    <mergeCell ref="O3:O4"/>
    <mergeCell ref="P3:P4"/>
    <mergeCell ref="Q3:S3"/>
    <mergeCell ref="T3:V3"/>
    <mergeCell ref="W3:Z3"/>
    <mergeCell ref="AA3:AD3"/>
    <mergeCell ref="I3:I4"/>
    <mergeCell ref="A1:CX1"/>
    <mergeCell ref="A2:P2"/>
    <mergeCell ref="Q2:AZ2"/>
    <mergeCell ref="BA2:CA2"/>
    <mergeCell ref="CB2:CM3"/>
    <mergeCell ref="CN2:CT3"/>
    <mergeCell ref="CU2:CX3"/>
    <mergeCell ref="A3:A4"/>
    <mergeCell ref="B3:B4"/>
    <mergeCell ref="C3:C4"/>
    <mergeCell ref="D3:D4"/>
    <mergeCell ref="E3:E4"/>
    <mergeCell ref="F3:F4"/>
    <mergeCell ref="G3:G4"/>
    <mergeCell ref="H3:H4"/>
  </mergeCells>
  <conditionalFormatting sqref="CS5">
    <cfRule type="cellIs" dxfId="23" priority="1" operator="greaterThanOrEqual">
      <formula>12</formula>
    </cfRule>
    <cfRule type="cellIs" dxfId="22" priority="2" operator="between">
      <formula>9</formula>
      <formula>11</formula>
    </cfRule>
    <cfRule type="cellIs" dxfId="21" priority="3" operator="lessThanOrEqual">
      <formula>8</formula>
    </cfRule>
  </conditionalFormatting>
  <conditionalFormatting sqref="CT5">
    <cfRule type="cellIs" dxfId="20" priority="4" operator="greaterThanOrEqual">
      <formula>0.81</formula>
    </cfRule>
    <cfRule type="cellIs" dxfId="19" priority="5" operator="between">
      <formula>0.54</formula>
      <formula>0.8</formula>
    </cfRule>
    <cfRule type="cellIs" dxfId="18" priority="6" operator="lessThanOrEqual">
      <formula>0.53</formula>
    </cfRule>
  </conditionalFormatting>
  <dataValidations count="2">
    <dataValidation type="list" allowBlank="1" showErrorMessage="1" sqref="BF5:BV5 U5 AM5:AO5">
      <formula1>$EA$48:$EA$50</formula1>
    </dataValidation>
    <dataValidation type="list" allowBlank="1" showErrorMessage="1" sqref="BW5:CA5 AP5:BE5 Q5:T5 V5:AL5">
      <formula1>$EA$48:$EA$49</formula1>
    </dataValidation>
  </dataValidations>
  <hyperlinks>
    <hyperlink ref="F5" r:id="rId1"/>
    <hyperlink ref="I5" r:id="rId2"/>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D08D"/>
  </sheetPr>
  <dimension ref="A1:AE818"/>
  <sheetViews>
    <sheetView tabSelected="1" topLeftCell="J1" zoomScale="40" zoomScaleNormal="40" zoomScaleSheetLayoutView="20" workbookViewId="0">
      <pane ySplit="3" topLeftCell="A18" activePane="bottomLeft" state="frozen"/>
      <selection pane="bottomLeft" activeCell="R23" sqref="R23"/>
    </sheetView>
  </sheetViews>
  <sheetFormatPr baseColWidth="10" defaultColWidth="13" defaultRowHeight="15" customHeight="1"/>
  <cols>
    <col min="1" max="2" width="38.59765625" style="163" customWidth="1"/>
    <col min="3" max="3" width="53.19921875" style="163" customWidth="1"/>
    <col min="4" max="4" width="65.09765625" style="241" customWidth="1"/>
    <col min="5" max="5" width="65.5" style="163" customWidth="1"/>
    <col min="6" max="6" width="60.3984375" style="163" customWidth="1"/>
    <col min="7" max="7" width="25.5" style="204" customWidth="1"/>
    <col min="8" max="8" width="30" style="163" customWidth="1"/>
    <col min="9" max="9" width="25.69921875" style="163" customWidth="1"/>
    <col min="10" max="10" width="31.19921875" style="163" customWidth="1"/>
    <col min="11" max="11" width="21.09765625" style="163" customWidth="1"/>
    <col min="12" max="12" width="18.19921875" style="163" customWidth="1"/>
    <col min="13" max="13" width="19.69921875" style="163" customWidth="1"/>
    <col min="14" max="14" width="30" style="163" customWidth="1"/>
    <col min="15" max="15" width="37.5" style="163" customWidth="1"/>
    <col min="16" max="16" width="33" style="163" customWidth="1"/>
    <col min="17" max="17" width="31.69921875" style="163" customWidth="1"/>
    <col min="18" max="18" width="36" style="163" customWidth="1"/>
    <col min="19" max="19" width="30.5" style="163" customWidth="1"/>
    <col min="20" max="20" width="42.69921875" style="163" customWidth="1"/>
    <col min="21" max="21" width="23" style="163" customWidth="1"/>
    <col min="22" max="22" width="24.69921875" style="163" customWidth="1"/>
    <col min="23" max="24" width="16.69921875" style="163" customWidth="1"/>
    <col min="25" max="25" width="18.5" style="163" customWidth="1"/>
    <col min="26" max="26" width="26.19921875" style="163" customWidth="1"/>
    <col min="27" max="27" width="25.69921875" style="163" customWidth="1"/>
    <col min="28" max="28" width="47.3984375" style="163" bestFit="1" customWidth="1"/>
    <col min="29" max="29" width="10.19921875" style="163" customWidth="1"/>
    <col min="30" max="30" width="12.69921875" style="163" customWidth="1"/>
    <col min="31" max="31" width="10.19921875" style="163" customWidth="1"/>
    <col min="32" max="16384" width="13" style="163"/>
  </cols>
  <sheetData>
    <row r="1" spans="1:31" ht="111" customHeight="1">
      <c r="A1" s="291" t="s">
        <v>840</v>
      </c>
      <c r="B1" s="281"/>
      <c r="C1" s="281"/>
      <c r="D1" s="281"/>
      <c r="E1" s="281"/>
      <c r="F1" s="281"/>
      <c r="G1" s="281"/>
      <c r="H1" s="281"/>
      <c r="I1" s="281"/>
      <c r="J1" s="281"/>
      <c r="K1" s="275"/>
      <c r="L1" s="275"/>
      <c r="M1" s="275"/>
      <c r="N1" s="275"/>
      <c r="O1" s="275"/>
      <c r="P1" s="275"/>
      <c r="Q1" s="275"/>
      <c r="R1" s="275"/>
      <c r="S1" s="275"/>
      <c r="T1" s="275"/>
      <c r="U1" s="275"/>
      <c r="V1" s="275"/>
      <c r="W1" s="275"/>
      <c r="X1" s="275"/>
      <c r="Y1" s="275"/>
      <c r="Z1" s="275"/>
      <c r="AA1" s="275"/>
      <c r="AB1" s="275"/>
      <c r="AC1" s="275"/>
      <c r="AD1" s="275"/>
      <c r="AE1" s="285"/>
    </row>
    <row r="2" spans="1:31" ht="61.2" customHeight="1">
      <c r="A2" s="292" t="s">
        <v>841</v>
      </c>
      <c r="B2" s="292" t="s">
        <v>842</v>
      </c>
      <c r="C2" s="292" t="s">
        <v>33</v>
      </c>
      <c r="D2" s="294" t="s">
        <v>843</v>
      </c>
      <c r="E2" s="292" t="s">
        <v>844</v>
      </c>
      <c r="F2" s="292" t="s">
        <v>845</v>
      </c>
      <c r="G2" s="292" t="s">
        <v>846</v>
      </c>
      <c r="H2" s="292" t="s">
        <v>847</v>
      </c>
      <c r="I2" s="296" t="s">
        <v>848</v>
      </c>
      <c r="J2" s="292" t="s">
        <v>849</v>
      </c>
      <c r="K2" s="301" t="s">
        <v>850</v>
      </c>
      <c r="L2" s="275"/>
      <c r="M2" s="275"/>
      <c r="N2" s="275"/>
      <c r="O2" s="275"/>
      <c r="P2" s="275"/>
      <c r="Q2" s="275"/>
      <c r="R2" s="275"/>
      <c r="S2" s="275"/>
      <c r="T2" s="285"/>
      <c r="U2" s="302" t="s">
        <v>851</v>
      </c>
      <c r="V2" s="302" t="s">
        <v>852</v>
      </c>
      <c r="W2" s="303" t="s">
        <v>853</v>
      </c>
      <c r="X2" s="275"/>
      <c r="Y2" s="285"/>
      <c r="Z2" s="297" t="s">
        <v>854</v>
      </c>
      <c r="AA2" s="297" t="s">
        <v>855</v>
      </c>
      <c r="AB2" s="297" t="s">
        <v>856</v>
      </c>
      <c r="AC2" s="299" t="s">
        <v>857</v>
      </c>
      <c r="AD2" s="275"/>
      <c r="AE2" s="285"/>
    </row>
    <row r="3" spans="1:31" ht="88.2" customHeight="1">
      <c r="A3" s="293"/>
      <c r="B3" s="293"/>
      <c r="C3" s="293"/>
      <c r="D3" s="295"/>
      <c r="E3" s="293"/>
      <c r="F3" s="293"/>
      <c r="G3" s="293"/>
      <c r="H3" s="293"/>
      <c r="I3" s="293"/>
      <c r="J3" s="293"/>
      <c r="K3" s="229" t="s">
        <v>858</v>
      </c>
      <c r="L3" s="164" t="s">
        <v>859</v>
      </c>
      <c r="M3" s="164" t="s">
        <v>1115</v>
      </c>
      <c r="N3" s="164" t="s">
        <v>860</v>
      </c>
      <c r="O3" s="164" t="s">
        <v>861</v>
      </c>
      <c r="P3" s="164" t="s">
        <v>862</v>
      </c>
      <c r="Q3" s="164" t="s">
        <v>863</v>
      </c>
      <c r="R3" s="164" t="s">
        <v>864</v>
      </c>
      <c r="S3" s="164" t="s">
        <v>865</v>
      </c>
      <c r="T3" s="164" t="s">
        <v>866</v>
      </c>
      <c r="U3" s="268"/>
      <c r="V3" s="268"/>
      <c r="W3" s="165" t="s">
        <v>867</v>
      </c>
      <c r="X3" s="205" t="s">
        <v>868</v>
      </c>
      <c r="Y3" s="205" t="s">
        <v>869</v>
      </c>
      <c r="Z3" s="298"/>
      <c r="AA3" s="298"/>
      <c r="AB3" s="298"/>
      <c r="AC3" s="166" t="s">
        <v>870</v>
      </c>
      <c r="AD3" s="167" t="s">
        <v>871</v>
      </c>
      <c r="AE3" s="168" t="s">
        <v>872</v>
      </c>
    </row>
    <row r="4" spans="1:31" ht="88.95" customHeight="1">
      <c r="A4" s="311" t="s">
        <v>1073</v>
      </c>
      <c r="B4" s="311" t="s">
        <v>1074</v>
      </c>
      <c r="C4" s="230" t="s">
        <v>1075</v>
      </c>
      <c r="D4" s="209" t="s">
        <v>1081</v>
      </c>
      <c r="E4" s="209" t="s">
        <v>1104</v>
      </c>
      <c r="F4" s="208" t="s">
        <v>1105</v>
      </c>
      <c r="G4" s="210" t="s">
        <v>1106</v>
      </c>
      <c r="H4" s="211">
        <v>200</v>
      </c>
      <c r="I4" s="237">
        <v>15000000</v>
      </c>
      <c r="J4" s="211" t="s">
        <v>1107</v>
      </c>
      <c r="K4" s="206">
        <v>1</v>
      </c>
      <c r="L4" s="206">
        <v>0</v>
      </c>
      <c r="M4" s="206">
        <v>1</v>
      </c>
      <c r="N4" s="206">
        <v>1</v>
      </c>
      <c r="O4" s="206">
        <v>1</v>
      </c>
      <c r="P4" s="206">
        <v>1</v>
      </c>
      <c r="Q4" s="206">
        <v>0</v>
      </c>
      <c r="R4" s="206">
        <v>1</v>
      </c>
      <c r="S4" s="206">
        <v>1</v>
      </c>
      <c r="T4" s="206">
        <v>1</v>
      </c>
      <c r="U4" s="206">
        <f>SUM(K4:T4)</f>
        <v>8</v>
      </c>
      <c r="V4" s="207">
        <f>+U4/10</f>
        <v>0.8</v>
      </c>
      <c r="W4" s="212">
        <v>30</v>
      </c>
      <c r="X4" s="212">
        <v>30</v>
      </c>
      <c r="Y4" s="207">
        <f t="shared" ref="Y4:Y8" si="0">X4/W4</f>
        <v>1</v>
      </c>
      <c r="Z4" s="309">
        <f>AVERAGE(Y4:Y8)</f>
        <v>1</v>
      </c>
      <c r="AA4" s="309">
        <f>AVERAGE(Z4:Z8)</f>
        <v>1</v>
      </c>
      <c r="AB4" s="289">
        <f>AVERAGE(AA4:AA22)</f>
        <v>1</v>
      </c>
      <c r="AC4" s="169"/>
      <c r="AD4" s="169"/>
      <c r="AE4" s="169"/>
    </row>
    <row r="5" spans="1:31" ht="88.95" customHeight="1">
      <c r="A5" s="312"/>
      <c r="B5" s="312"/>
      <c r="C5" s="230" t="s">
        <v>1076</v>
      </c>
      <c r="D5" s="209" t="s">
        <v>1082</v>
      </c>
      <c r="E5" s="209" t="s">
        <v>1108</v>
      </c>
      <c r="F5" s="208" t="s">
        <v>1109</v>
      </c>
      <c r="G5" s="210" t="s">
        <v>1106</v>
      </c>
      <c r="H5" s="211">
        <v>150</v>
      </c>
      <c r="I5" s="237">
        <v>200000</v>
      </c>
      <c r="J5" s="211" t="s">
        <v>1107</v>
      </c>
      <c r="K5" s="206">
        <v>1</v>
      </c>
      <c r="L5" s="206">
        <v>1</v>
      </c>
      <c r="M5" s="206">
        <v>1</v>
      </c>
      <c r="N5" s="206">
        <v>1</v>
      </c>
      <c r="O5" s="206">
        <v>1</v>
      </c>
      <c r="P5" s="206">
        <v>1</v>
      </c>
      <c r="Q5" s="206">
        <v>0</v>
      </c>
      <c r="R5" s="206">
        <v>1</v>
      </c>
      <c r="S5" s="206">
        <v>1</v>
      </c>
      <c r="T5" s="206">
        <v>0</v>
      </c>
      <c r="U5" s="206">
        <f t="shared" ref="U5:U22" si="1">SUM(K5:T5)</f>
        <v>8</v>
      </c>
      <c r="V5" s="207">
        <f t="shared" ref="V5:V22" si="2">+U5/10</f>
        <v>0.8</v>
      </c>
      <c r="W5" s="212">
        <v>2</v>
      </c>
      <c r="X5" s="212">
        <v>2</v>
      </c>
      <c r="Y5" s="207">
        <f t="shared" si="0"/>
        <v>1</v>
      </c>
      <c r="Z5" s="310"/>
      <c r="AA5" s="310"/>
      <c r="AB5" s="290"/>
      <c r="AC5" s="169"/>
      <c r="AD5" s="169"/>
      <c r="AE5" s="169"/>
    </row>
    <row r="6" spans="1:31" ht="88.95" customHeight="1">
      <c r="A6" s="312"/>
      <c r="B6" s="312"/>
      <c r="C6" s="230" t="s">
        <v>1076</v>
      </c>
      <c r="D6" s="209" t="s">
        <v>1141</v>
      </c>
      <c r="E6" s="209" t="s">
        <v>1142</v>
      </c>
      <c r="F6" s="208" t="s">
        <v>1105</v>
      </c>
      <c r="G6" s="210" t="s">
        <v>1143</v>
      </c>
      <c r="H6" s="211">
        <v>400</v>
      </c>
      <c r="I6" s="237">
        <v>200000</v>
      </c>
      <c r="J6" s="211" t="s">
        <v>1107</v>
      </c>
      <c r="K6" s="206">
        <v>1</v>
      </c>
      <c r="L6" s="206">
        <v>1</v>
      </c>
      <c r="M6" s="206">
        <v>1</v>
      </c>
      <c r="N6" s="206">
        <v>1</v>
      </c>
      <c r="O6" s="206">
        <v>1</v>
      </c>
      <c r="P6" s="206">
        <v>1</v>
      </c>
      <c r="Q6" s="206">
        <v>0</v>
      </c>
      <c r="R6" s="206">
        <v>1</v>
      </c>
      <c r="S6" s="206">
        <v>1</v>
      </c>
      <c r="T6" s="206">
        <v>0</v>
      </c>
      <c r="U6" s="206">
        <f t="shared" si="1"/>
        <v>8</v>
      </c>
      <c r="V6" s="207">
        <f t="shared" si="2"/>
        <v>0.8</v>
      </c>
      <c r="W6" s="212">
        <v>1</v>
      </c>
      <c r="X6" s="212">
        <v>1</v>
      </c>
      <c r="Y6" s="207">
        <f t="shared" si="0"/>
        <v>1</v>
      </c>
      <c r="Z6" s="310"/>
      <c r="AA6" s="310"/>
      <c r="AB6" s="290"/>
      <c r="AC6" s="169"/>
      <c r="AD6" s="169"/>
      <c r="AE6" s="169"/>
    </row>
    <row r="7" spans="1:31" ht="88.95" customHeight="1">
      <c r="A7" s="312"/>
      <c r="B7" s="312"/>
      <c r="C7" s="230" t="s">
        <v>1079</v>
      </c>
      <c r="D7" s="242" t="s">
        <v>1080</v>
      </c>
      <c r="E7" s="209" t="s">
        <v>1116</v>
      </c>
      <c r="F7" s="208" t="s">
        <v>1117</v>
      </c>
      <c r="G7" s="210" t="s">
        <v>1106</v>
      </c>
      <c r="H7" s="211"/>
      <c r="I7" s="237"/>
      <c r="J7" s="211" t="s">
        <v>1107</v>
      </c>
      <c r="K7" s="206">
        <v>1</v>
      </c>
      <c r="L7" s="206">
        <v>0</v>
      </c>
      <c r="M7" s="206">
        <v>1</v>
      </c>
      <c r="N7" s="206">
        <v>1</v>
      </c>
      <c r="O7" s="206">
        <v>1</v>
      </c>
      <c r="P7" s="206">
        <v>1</v>
      </c>
      <c r="Q7" s="206">
        <v>0</v>
      </c>
      <c r="R7" s="206">
        <v>1</v>
      </c>
      <c r="S7" s="206">
        <v>0</v>
      </c>
      <c r="T7" s="206">
        <v>1</v>
      </c>
      <c r="U7" s="206">
        <f t="shared" si="1"/>
        <v>7</v>
      </c>
      <c r="V7" s="207">
        <f t="shared" si="2"/>
        <v>0.7</v>
      </c>
      <c r="W7" s="212">
        <v>2</v>
      </c>
      <c r="X7" s="212">
        <v>2</v>
      </c>
      <c r="Y7" s="207">
        <f t="shared" si="0"/>
        <v>1</v>
      </c>
      <c r="Z7" s="310"/>
      <c r="AA7" s="310"/>
      <c r="AB7" s="290"/>
      <c r="AC7" s="169"/>
      <c r="AD7" s="169"/>
      <c r="AE7" s="169"/>
    </row>
    <row r="8" spans="1:31" ht="111.6" customHeight="1">
      <c r="A8" s="312"/>
      <c r="B8" s="312"/>
      <c r="C8" s="230" t="s">
        <v>1083</v>
      </c>
      <c r="D8" s="209" t="s">
        <v>1128</v>
      </c>
      <c r="E8" s="209" t="s">
        <v>1124</v>
      </c>
      <c r="F8" s="209" t="s">
        <v>1125</v>
      </c>
      <c r="G8" s="210" t="s">
        <v>1106</v>
      </c>
      <c r="H8" s="211">
        <v>50</v>
      </c>
      <c r="I8" s="237">
        <v>200000</v>
      </c>
      <c r="J8" s="211"/>
      <c r="K8" s="206">
        <v>1</v>
      </c>
      <c r="L8" s="206">
        <v>0</v>
      </c>
      <c r="M8" s="206">
        <v>1</v>
      </c>
      <c r="N8" s="206">
        <v>0</v>
      </c>
      <c r="O8" s="206">
        <v>1</v>
      </c>
      <c r="P8" s="206">
        <v>1</v>
      </c>
      <c r="Q8" s="206">
        <v>0</v>
      </c>
      <c r="R8" s="206">
        <v>1</v>
      </c>
      <c r="S8" s="206">
        <v>1</v>
      </c>
      <c r="T8" s="206">
        <v>0</v>
      </c>
      <c r="U8" s="206">
        <f t="shared" si="1"/>
        <v>6</v>
      </c>
      <c r="V8" s="207">
        <f t="shared" si="2"/>
        <v>0.6</v>
      </c>
      <c r="W8" s="212">
        <v>4</v>
      </c>
      <c r="X8" s="212">
        <v>4</v>
      </c>
      <c r="Y8" s="207">
        <f t="shared" si="0"/>
        <v>1</v>
      </c>
      <c r="Z8" s="310"/>
      <c r="AA8" s="310"/>
      <c r="AB8" s="290"/>
      <c r="AC8" s="169"/>
      <c r="AD8" s="169"/>
      <c r="AE8" s="169"/>
    </row>
    <row r="9" spans="1:31" ht="79.2" customHeight="1">
      <c r="A9" s="305" t="s">
        <v>879</v>
      </c>
      <c r="B9" s="305" t="s">
        <v>880</v>
      </c>
      <c r="C9" s="230" t="s">
        <v>1077</v>
      </c>
      <c r="D9" s="209" t="s">
        <v>1084</v>
      </c>
      <c r="E9" s="230" t="s">
        <v>1110</v>
      </c>
      <c r="F9" s="208" t="s">
        <v>1111</v>
      </c>
      <c r="G9" s="231" t="s">
        <v>1106</v>
      </c>
      <c r="H9" s="232">
        <v>100</v>
      </c>
      <c r="I9" s="233">
        <v>200000</v>
      </c>
      <c r="J9" s="211" t="s">
        <v>1107</v>
      </c>
      <c r="K9" s="206">
        <v>1</v>
      </c>
      <c r="L9" s="206">
        <v>1</v>
      </c>
      <c r="M9" s="206">
        <v>1</v>
      </c>
      <c r="N9" s="206">
        <v>1</v>
      </c>
      <c r="O9" s="206">
        <v>1</v>
      </c>
      <c r="P9" s="206">
        <v>1</v>
      </c>
      <c r="Q9" s="206">
        <v>0</v>
      </c>
      <c r="R9" s="206">
        <v>1</v>
      </c>
      <c r="S9" s="206">
        <v>1</v>
      </c>
      <c r="T9" s="206">
        <v>1</v>
      </c>
      <c r="U9" s="206">
        <f t="shared" si="1"/>
        <v>9</v>
      </c>
      <c r="V9" s="207">
        <f t="shared" si="2"/>
        <v>0.9</v>
      </c>
      <c r="W9" s="212">
        <v>1</v>
      </c>
      <c r="X9" s="212">
        <v>1</v>
      </c>
      <c r="Y9" s="207">
        <f t="shared" ref="Y9:Y12" si="3">X9/W9</f>
        <v>1</v>
      </c>
      <c r="Z9" s="309">
        <f>AVERAGE(Y9:Y11)</f>
        <v>1</v>
      </c>
      <c r="AA9" s="309">
        <f>AVERAGE(Z9:Z11)</f>
        <v>1</v>
      </c>
      <c r="AB9" s="290"/>
    </row>
    <row r="10" spans="1:31" s="226" customFormat="1" ht="93.6" customHeight="1">
      <c r="A10" s="305"/>
      <c r="B10" s="305"/>
      <c r="C10" s="230" t="s">
        <v>1077</v>
      </c>
      <c r="D10" s="209" t="s">
        <v>1086</v>
      </c>
      <c r="E10" s="230" t="s">
        <v>1139</v>
      </c>
      <c r="F10" s="208" t="s">
        <v>1111</v>
      </c>
      <c r="G10" s="231" t="s">
        <v>1140</v>
      </c>
      <c r="H10" s="232">
        <v>25</v>
      </c>
      <c r="I10" s="233">
        <v>200000</v>
      </c>
      <c r="J10" s="211" t="s">
        <v>1107</v>
      </c>
      <c r="K10" s="206">
        <v>1</v>
      </c>
      <c r="L10" s="206">
        <v>0</v>
      </c>
      <c r="M10" s="206">
        <v>1</v>
      </c>
      <c r="N10" s="206">
        <v>1</v>
      </c>
      <c r="O10" s="206">
        <v>1</v>
      </c>
      <c r="P10" s="206">
        <v>1</v>
      </c>
      <c r="Q10" s="206">
        <v>0</v>
      </c>
      <c r="R10" s="206">
        <v>1</v>
      </c>
      <c r="S10" s="206">
        <v>1</v>
      </c>
      <c r="T10" s="206">
        <v>1</v>
      </c>
      <c r="U10" s="206">
        <f t="shared" si="1"/>
        <v>8</v>
      </c>
      <c r="V10" s="207">
        <f t="shared" si="2"/>
        <v>0.8</v>
      </c>
      <c r="W10" s="212">
        <v>1</v>
      </c>
      <c r="X10" s="212">
        <v>1</v>
      </c>
      <c r="Y10" s="207">
        <f t="shared" si="3"/>
        <v>1</v>
      </c>
      <c r="Z10" s="310"/>
      <c r="AA10" s="310"/>
      <c r="AB10" s="290"/>
    </row>
    <row r="11" spans="1:31" ht="141.6" customHeight="1">
      <c r="A11" s="305"/>
      <c r="B11" s="305"/>
      <c r="C11" s="230" t="s">
        <v>1078</v>
      </c>
      <c r="D11" s="209" t="s">
        <v>1085</v>
      </c>
      <c r="E11" s="209" t="s">
        <v>1112</v>
      </c>
      <c r="F11" s="208" t="s">
        <v>1111</v>
      </c>
      <c r="G11" s="231" t="s">
        <v>1106</v>
      </c>
      <c r="H11" s="232">
        <v>600</v>
      </c>
      <c r="I11" s="233">
        <v>200000</v>
      </c>
      <c r="J11" s="211" t="s">
        <v>1107</v>
      </c>
      <c r="K11" s="206">
        <v>1</v>
      </c>
      <c r="L11" s="206">
        <v>1</v>
      </c>
      <c r="M11" s="206">
        <v>1</v>
      </c>
      <c r="N11" s="206">
        <v>1</v>
      </c>
      <c r="O11" s="206">
        <v>1</v>
      </c>
      <c r="P11" s="206">
        <v>1</v>
      </c>
      <c r="Q11" s="206">
        <v>0</v>
      </c>
      <c r="R11" s="206">
        <v>1</v>
      </c>
      <c r="S11" s="206">
        <v>1</v>
      </c>
      <c r="T11" s="206">
        <v>1</v>
      </c>
      <c r="U11" s="206">
        <f t="shared" si="1"/>
        <v>9</v>
      </c>
      <c r="V11" s="207">
        <f t="shared" si="2"/>
        <v>0.9</v>
      </c>
      <c r="W11" s="212">
        <v>30</v>
      </c>
      <c r="X11" s="212">
        <v>30</v>
      </c>
      <c r="Y11" s="207">
        <f t="shared" si="3"/>
        <v>1</v>
      </c>
      <c r="Z11" s="310"/>
      <c r="AA11" s="310"/>
      <c r="AB11" s="290"/>
    </row>
    <row r="12" spans="1:31" ht="99.6" customHeight="1">
      <c r="A12" s="305"/>
      <c r="B12" s="305"/>
      <c r="C12" s="230" t="s">
        <v>1087</v>
      </c>
      <c r="D12" s="209" t="s">
        <v>1088</v>
      </c>
      <c r="E12" s="209" t="s">
        <v>1113</v>
      </c>
      <c r="F12" s="208" t="s">
        <v>1111</v>
      </c>
      <c r="G12" s="231" t="s">
        <v>1106</v>
      </c>
      <c r="H12" s="232">
        <v>1</v>
      </c>
      <c r="I12" s="234">
        <v>10000</v>
      </c>
      <c r="J12" s="211" t="s">
        <v>1114</v>
      </c>
      <c r="K12" s="206">
        <v>1</v>
      </c>
      <c r="L12" s="206">
        <v>0</v>
      </c>
      <c r="M12" s="206">
        <v>0</v>
      </c>
      <c r="N12" s="206">
        <v>0</v>
      </c>
      <c r="O12" s="206">
        <v>0</v>
      </c>
      <c r="P12" s="206">
        <v>1</v>
      </c>
      <c r="Q12" s="206">
        <v>0</v>
      </c>
      <c r="R12" s="206">
        <v>0</v>
      </c>
      <c r="S12" s="206">
        <v>0</v>
      </c>
      <c r="T12" s="206">
        <v>0</v>
      </c>
      <c r="U12" s="206">
        <f t="shared" si="1"/>
        <v>2</v>
      </c>
      <c r="V12" s="207">
        <f t="shared" si="2"/>
        <v>0.2</v>
      </c>
      <c r="W12" s="212">
        <v>1</v>
      </c>
      <c r="X12" s="212">
        <v>1</v>
      </c>
      <c r="Y12" s="207">
        <f t="shared" si="3"/>
        <v>1</v>
      </c>
      <c r="Z12" s="310"/>
      <c r="AA12" s="310"/>
      <c r="AB12" s="290"/>
    </row>
    <row r="13" spans="1:31" ht="96.6" customHeight="1">
      <c r="A13" s="306" t="s">
        <v>883</v>
      </c>
      <c r="B13" s="306" t="s">
        <v>884</v>
      </c>
      <c r="C13" s="245" t="s">
        <v>1090</v>
      </c>
      <c r="D13" s="239" t="s">
        <v>1089</v>
      </c>
      <c r="E13" s="238" t="s">
        <v>1120</v>
      </c>
      <c r="F13" s="208" t="s">
        <v>1111</v>
      </c>
      <c r="G13" s="231" t="s">
        <v>1106</v>
      </c>
      <c r="H13" s="232">
        <v>400</v>
      </c>
      <c r="I13" s="233">
        <v>200000</v>
      </c>
      <c r="J13" s="211" t="s">
        <v>1107</v>
      </c>
      <c r="K13" s="206">
        <v>1</v>
      </c>
      <c r="L13" s="206">
        <v>1</v>
      </c>
      <c r="M13" s="206">
        <v>1</v>
      </c>
      <c r="N13" s="206">
        <v>1</v>
      </c>
      <c r="O13" s="206">
        <v>1</v>
      </c>
      <c r="P13" s="206">
        <v>1</v>
      </c>
      <c r="Q13" s="206">
        <v>0</v>
      </c>
      <c r="R13" s="206">
        <v>1</v>
      </c>
      <c r="S13" s="206">
        <v>1</v>
      </c>
      <c r="T13" s="206">
        <v>1</v>
      </c>
      <c r="U13" s="206">
        <f t="shared" si="1"/>
        <v>9</v>
      </c>
      <c r="V13" s="207">
        <f t="shared" si="2"/>
        <v>0.9</v>
      </c>
      <c r="W13" s="212">
        <v>12</v>
      </c>
      <c r="X13" s="212">
        <v>12</v>
      </c>
      <c r="Y13" s="207">
        <f t="shared" ref="Y13:Y22" si="4">X13/W13</f>
        <v>1</v>
      </c>
      <c r="Z13" s="309">
        <f>AVERAGE(Y13:Y17)</f>
        <v>1</v>
      </c>
      <c r="AA13" s="309">
        <f>AVERAGE(Z13:Z17)</f>
        <v>1</v>
      </c>
      <c r="AB13" s="290"/>
    </row>
    <row r="14" spans="1:31" ht="150.6" customHeight="1">
      <c r="A14" s="307"/>
      <c r="B14" s="307"/>
      <c r="C14" s="245" t="s">
        <v>1090</v>
      </c>
      <c r="D14" s="239" t="s">
        <v>1128</v>
      </c>
      <c r="E14" s="232" t="s">
        <v>1147</v>
      </c>
      <c r="F14" s="232"/>
      <c r="G14" s="231" t="s">
        <v>1148</v>
      </c>
      <c r="H14" s="232">
        <v>300</v>
      </c>
      <c r="I14" s="233">
        <v>2000000</v>
      </c>
      <c r="J14" s="211" t="s">
        <v>1107</v>
      </c>
      <c r="K14" s="206">
        <v>1</v>
      </c>
      <c r="L14" s="206">
        <v>1</v>
      </c>
      <c r="M14" s="206">
        <v>1</v>
      </c>
      <c r="N14" s="206">
        <v>1</v>
      </c>
      <c r="O14" s="206">
        <v>1</v>
      </c>
      <c r="P14" s="206">
        <v>1</v>
      </c>
      <c r="Q14" s="206">
        <v>0</v>
      </c>
      <c r="R14" s="206">
        <v>1</v>
      </c>
      <c r="S14" s="206">
        <v>1</v>
      </c>
      <c r="T14" s="206">
        <v>1</v>
      </c>
      <c r="U14" s="206">
        <f t="shared" si="1"/>
        <v>9</v>
      </c>
      <c r="V14" s="207">
        <f t="shared" si="2"/>
        <v>0.9</v>
      </c>
      <c r="W14" s="212">
        <v>10</v>
      </c>
      <c r="X14" s="212">
        <v>10</v>
      </c>
      <c r="Y14" s="207">
        <f t="shared" si="4"/>
        <v>1</v>
      </c>
      <c r="Z14" s="310"/>
      <c r="AA14" s="310"/>
      <c r="AB14" s="290"/>
    </row>
    <row r="15" spans="1:31" ht="90.6" customHeight="1">
      <c r="A15" s="307"/>
      <c r="B15" s="307"/>
      <c r="C15" s="245" t="s">
        <v>1090</v>
      </c>
      <c r="D15" s="239" t="s">
        <v>1095</v>
      </c>
      <c r="E15" s="238" t="s">
        <v>1118</v>
      </c>
      <c r="F15" s="208" t="s">
        <v>1111</v>
      </c>
      <c r="G15" s="231" t="s">
        <v>1106</v>
      </c>
      <c r="H15" s="232" t="s">
        <v>485</v>
      </c>
      <c r="I15" s="233">
        <v>200000</v>
      </c>
      <c r="J15" s="211" t="s">
        <v>1119</v>
      </c>
      <c r="K15" s="206">
        <v>1</v>
      </c>
      <c r="L15" s="206">
        <v>0</v>
      </c>
      <c r="M15" s="206">
        <v>0</v>
      </c>
      <c r="N15" s="206">
        <v>0</v>
      </c>
      <c r="O15" s="206">
        <v>1</v>
      </c>
      <c r="P15" s="206">
        <v>1</v>
      </c>
      <c r="Q15" s="206">
        <v>0</v>
      </c>
      <c r="R15" s="206">
        <v>0</v>
      </c>
      <c r="S15" s="206">
        <v>0</v>
      </c>
      <c r="T15" s="206">
        <v>0</v>
      </c>
      <c r="U15" s="206">
        <f t="shared" si="1"/>
        <v>3</v>
      </c>
      <c r="V15" s="207">
        <f t="shared" si="2"/>
        <v>0.3</v>
      </c>
      <c r="W15" s="212">
        <v>2</v>
      </c>
      <c r="X15" s="212">
        <v>2</v>
      </c>
      <c r="Y15" s="207">
        <f t="shared" si="4"/>
        <v>1</v>
      </c>
      <c r="Z15" s="310"/>
      <c r="AA15" s="310"/>
      <c r="AB15" s="290"/>
    </row>
    <row r="16" spans="1:31" ht="90.6" customHeight="1">
      <c r="A16" s="307"/>
      <c r="B16" s="307"/>
      <c r="C16" s="245" t="s">
        <v>1091</v>
      </c>
      <c r="D16" s="239" t="s">
        <v>1092</v>
      </c>
      <c r="E16" s="238" t="s">
        <v>1121</v>
      </c>
      <c r="F16" s="208" t="s">
        <v>1122</v>
      </c>
      <c r="G16" s="231" t="s">
        <v>1106</v>
      </c>
      <c r="H16" s="232">
        <v>34</v>
      </c>
      <c r="I16" s="233">
        <v>200000</v>
      </c>
      <c r="J16" s="211" t="s">
        <v>1107</v>
      </c>
      <c r="K16" s="206">
        <v>1</v>
      </c>
      <c r="L16" s="206">
        <v>1</v>
      </c>
      <c r="M16" s="206">
        <v>1</v>
      </c>
      <c r="N16" s="206">
        <v>1</v>
      </c>
      <c r="O16" s="206">
        <v>1</v>
      </c>
      <c r="P16" s="206">
        <v>1</v>
      </c>
      <c r="Q16" s="206">
        <v>0</v>
      </c>
      <c r="R16" s="206">
        <v>1</v>
      </c>
      <c r="S16" s="206">
        <v>1</v>
      </c>
      <c r="T16" s="206">
        <v>0</v>
      </c>
      <c r="U16" s="206">
        <f t="shared" si="1"/>
        <v>8</v>
      </c>
      <c r="V16" s="207">
        <f t="shared" si="2"/>
        <v>0.8</v>
      </c>
      <c r="W16" s="212">
        <v>2</v>
      </c>
      <c r="X16" s="212">
        <v>2</v>
      </c>
      <c r="Y16" s="207">
        <f t="shared" si="4"/>
        <v>1</v>
      </c>
      <c r="Z16" s="310"/>
      <c r="AA16" s="310"/>
      <c r="AB16" s="290"/>
    </row>
    <row r="17" spans="1:28" ht="189" customHeight="1">
      <c r="A17" s="307"/>
      <c r="B17" s="307"/>
      <c r="C17" s="245" t="s">
        <v>1093</v>
      </c>
      <c r="D17" s="239" t="s">
        <v>1094</v>
      </c>
      <c r="E17" s="238" t="s">
        <v>1126</v>
      </c>
      <c r="F17" s="208" t="s">
        <v>1111</v>
      </c>
      <c r="G17" s="231" t="s">
        <v>1106</v>
      </c>
      <c r="H17" s="232">
        <v>1</v>
      </c>
      <c r="I17" s="233">
        <v>200000</v>
      </c>
      <c r="J17" s="211" t="s">
        <v>1123</v>
      </c>
      <c r="K17" s="206">
        <v>1</v>
      </c>
      <c r="L17" s="206">
        <v>1</v>
      </c>
      <c r="M17" s="206">
        <v>1</v>
      </c>
      <c r="N17" s="206">
        <v>1</v>
      </c>
      <c r="O17" s="206">
        <v>1</v>
      </c>
      <c r="P17" s="206">
        <v>1</v>
      </c>
      <c r="Q17" s="206">
        <v>0</v>
      </c>
      <c r="R17" s="206">
        <v>1</v>
      </c>
      <c r="S17" s="206">
        <v>1</v>
      </c>
      <c r="T17" s="206">
        <v>0</v>
      </c>
      <c r="U17" s="206">
        <f t="shared" si="1"/>
        <v>8</v>
      </c>
      <c r="V17" s="207">
        <f t="shared" si="2"/>
        <v>0.8</v>
      </c>
      <c r="W17" s="212">
        <v>1</v>
      </c>
      <c r="X17" s="212">
        <v>1</v>
      </c>
      <c r="Y17" s="207">
        <f t="shared" si="4"/>
        <v>1</v>
      </c>
      <c r="Z17" s="310"/>
      <c r="AA17" s="310"/>
      <c r="AB17" s="290"/>
    </row>
    <row r="18" spans="1:28" ht="135" customHeight="1">
      <c r="A18" s="227" t="s">
        <v>885</v>
      </c>
      <c r="B18" s="227" t="s">
        <v>886</v>
      </c>
      <c r="C18" s="245" t="s">
        <v>1096</v>
      </c>
      <c r="D18" s="239" t="s">
        <v>1144</v>
      </c>
      <c r="E18" s="232" t="s">
        <v>1145</v>
      </c>
      <c r="F18" s="208" t="s">
        <v>1111</v>
      </c>
      <c r="G18" s="231" t="s">
        <v>1143</v>
      </c>
      <c r="H18" s="232">
        <v>5</v>
      </c>
      <c r="I18" s="233">
        <v>100000</v>
      </c>
      <c r="J18" s="211" t="s">
        <v>1146</v>
      </c>
      <c r="K18" s="206">
        <v>1</v>
      </c>
      <c r="L18" s="206">
        <v>1</v>
      </c>
      <c r="M18" s="206">
        <v>1</v>
      </c>
      <c r="N18" s="206">
        <v>1</v>
      </c>
      <c r="O18" s="206">
        <v>1</v>
      </c>
      <c r="P18" s="206">
        <v>1</v>
      </c>
      <c r="Q18" s="206">
        <v>0</v>
      </c>
      <c r="R18" s="206">
        <v>1</v>
      </c>
      <c r="S18" s="206">
        <v>1</v>
      </c>
      <c r="T18" s="206">
        <v>1</v>
      </c>
      <c r="U18" s="206">
        <f t="shared" si="1"/>
        <v>9</v>
      </c>
      <c r="V18" s="207">
        <f t="shared" si="2"/>
        <v>0.9</v>
      </c>
      <c r="W18" s="212">
        <v>1</v>
      </c>
      <c r="X18" s="212">
        <v>1</v>
      </c>
      <c r="Y18" s="207">
        <f t="shared" si="4"/>
        <v>1</v>
      </c>
      <c r="Z18" s="244">
        <f>+ AVERAGE(Y18:Y18)</f>
        <v>1</v>
      </c>
      <c r="AA18" s="244">
        <f>+ AVERAGE(Z18:Z18)</f>
        <v>1</v>
      </c>
      <c r="AB18" s="290"/>
    </row>
    <row r="19" spans="1:28" ht="102" customHeight="1">
      <c r="A19" s="308" t="s">
        <v>887</v>
      </c>
      <c r="B19" s="308" t="s">
        <v>888</v>
      </c>
      <c r="C19" s="245" t="s">
        <v>1097</v>
      </c>
      <c r="D19" s="209" t="s">
        <v>1098</v>
      </c>
      <c r="E19" s="232" t="s">
        <v>1127</v>
      </c>
      <c r="F19" s="208" t="s">
        <v>1111</v>
      </c>
      <c r="G19" s="231" t="s">
        <v>1106</v>
      </c>
      <c r="H19" s="232">
        <v>1</v>
      </c>
      <c r="I19" s="233">
        <v>200000</v>
      </c>
      <c r="J19" s="211" t="s">
        <v>1123</v>
      </c>
      <c r="K19" s="206">
        <v>1</v>
      </c>
      <c r="L19" s="206">
        <v>1</v>
      </c>
      <c r="M19" s="206">
        <v>1</v>
      </c>
      <c r="N19" s="206">
        <v>1</v>
      </c>
      <c r="O19" s="206">
        <v>1</v>
      </c>
      <c r="P19" s="206">
        <v>1</v>
      </c>
      <c r="Q19" s="206">
        <v>0</v>
      </c>
      <c r="R19" s="206">
        <v>1</v>
      </c>
      <c r="S19" s="206">
        <v>1</v>
      </c>
      <c r="T19" s="206">
        <v>0</v>
      </c>
      <c r="U19" s="206">
        <f t="shared" si="1"/>
        <v>8</v>
      </c>
      <c r="V19" s="207">
        <f t="shared" si="2"/>
        <v>0.8</v>
      </c>
      <c r="W19" s="212">
        <v>1</v>
      </c>
      <c r="X19" s="212">
        <v>1</v>
      </c>
      <c r="Y19" s="207">
        <f t="shared" si="4"/>
        <v>1</v>
      </c>
      <c r="Z19" s="300">
        <f>AVERAGE(Y19:Y20)</f>
        <v>1</v>
      </c>
      <c r="AA19" s="300">
        <f>AVERAGE(Z19:Z20)</f>
        <v>1</v>
      </c>
      <c r="AB19" s="290"/>
    </row>
    <row r="20" spans="1:28" ht="91.2" customHeight="1">
      <c r="A20" s="308"/>
      <c r="B20" s="308"/>
      <c r="C20" s="245" t="s">
        <v>1099</v>
      </c>
      <c r="D20" s="209" t="s">
        <v>1100</v>
      </c>
      <c r="E20" s="232" t="s">
        <v>1129</v>
      </c>
      <c r="F20" s="232" t="s">
        <v>1130</v>
      </c>
      <c r="G20" s="231" t="s">
        <v>1106</v>
      </c>
      <c r="H20" s="232">
        <v>50</v>
      </c>
      <c r="I20" s="233">
        <v>3000000</v>
      </c>
      <c r="J20" s="232" t="s">
        <v>1131</v>
      </c>
      <c r="K20" s="206">
        <v>1</v>
      </c>
      <c r="L20" s="206">
        <v>1</v>
      </c>
      <c r="M20" s="206">
        <v>1</v>
      </c>
      <c r="N20" s="206">
        <v>0</v>
      </c>
      <c r="O20" s="206">
        <v>1</v>
      </c>
      <c r="P20" s="206">
        <v>1</v>
      </c>
      <c r="Q20" s="206">
        <v>0</v>
      </c>
      <c r="R20" s="206">
        <v>1</v>
      </c>
      <c r="S20" s="206">
        <v>1</v>
      </c>
      <c r="T20" s="206">
        <v>0</v>
      </c>
      <c r="U20" s="206">
        <f t="shared" si="1"/>
        <v>7</v>
      </c>
      <c r="V20" s="207">
        <f t="shared" si="2"/>
        <v>0.7</v>
      </c>
      <c r="W20" s="212">
        <v>1</v>
      </c>
      <c r="X20" s="212">
        <v>1</v>
      </c>
      <c r="Y20" s="207">
        <f t="shared" si="4"/>
        <v>1</v>
      </c>
      <c r="Z20" s="300"/>
      <c r="AA20" s="300"/>
      <c r="AB20" s="290"/>
    </row>
    <row r="21" spans="1:28" ht="87.6" customHeight="1">
      <c r="A21" s="304" t="s">
        <v>1137</v>
      </c>
      <c r="B21" s="304" t="s">
        <v>1138</v>
      </c>
      <c r="C21" s="245" t="s">
        <v>1101</v>
      </c>
      <c r="D21" s="209" t="s">
        <v>1102</v>
      </c>
      <c r="E21" s="117" t="s">
        <v>1132</v>
      </c>
      <c r="F21" s="117" t="s">
        <v>1133</v>
      </c>
      <c r="G21" s="235" t="s">
        <v>1134</v>
      </c>
      <c r="H21" s="117">
        <v>50</v>
      </c>
      <c r="I21" s="243">
        <v>300000</v>
      </c>
      <c r="J21" s="211" t="s">
        <v>1107</v>
      </c>
      <c r="K21" s="206">
        <v>1</v>
      </c>
      <c r="L21" s="206">
        <v>1</v>
      </c>
      <c r="M21" s="206">
        <v>1</v>
      </c>
      <c r="N21" s="206">
        <v>1</v>
      </c>
      <c r="O21" s="206">
        <v>1</v>
      </c>
      <c r="P21" s="206">
        <v>1</v>
      </c>
      <c r="Q21" s="206">
        <v>0</v>
      </c>
      <c r="R21" s="206">
        <v>1</v>
      </c>
      <c r="S21" s="206">
        <v>1</v>
      </c>
      <c r="T21" s="206">
        <v>0</v>
      </c>
      <c r="U21" s="206">
        <f t="shared" si="1"/>
        <v>8</v>
      </c>
      <c r="V21" s="207">
        <f t="shared" si="2"/>
        <v>0.8</v>
      </c>
      <c r="W21" s="212">
        <v>1</v>
      </c>
      <c r="X21" s="212">
        <v>1</v>
      </c>
      <c r="Y21" s="207">
        <f t="shared" si="4"/>
        <v>1</v>
      </c>
      <c r="Z21" s="300">
        <f>+AVERAGE(Y21:Y22)</f>
        <v>1</v>
      </c>
      <c r="AA21" s="300">
        <f>+AVERAGE(Z21:Z22)</f>
        <v>1</v>
      </c>
      <c r="AB21" s="290"/>
    </row>
    <row r="22" spans="1:28" ht="87.6" customHeight="1">
      <c r="A22" s="304"/>
      <c r="B22" s="304"/>
      <c r="C22" s="245" t="s">
        <v>1101</v>
      </c>
      <c r="D22" s="209" t="s">
        <v>1103</v>
      </c>
      <c r="E22" s="117" t="s">
        <v>1135</v>
      </c>
      <c r="F22" s="228" t="s">
        <v>1130</v>
      </c>
      <c r="G22" s="235" t="s">
        <v>1106</v>
      </c>
      <c r="H22" s="117">
        <v>50</v>
      </c>
      <c r="I22" s="236">
        <v>1000000</v>
      </c>
      <c r="J22" s="211" t="s">
        <v>1136</v>
      </c>
      <c r="K22" s="206">
        <v>1</v>
      </c>
      <c r="L22" s="206">
        <v>1</v>
      </c>
      <c r="M22" s="206">
        <v>1</v>
      </c>
      <c r="N22" s="206">
        <v>0</v>
      </c>
      <c r="O22" s="206">
        <v>1</v>
      </c>
      <c r="P22" s="206">
        <v>1</v>
      </c>
      <c r="Q22" s="206">
        <v>0</v>
      </c>
      <c r="R22" s="206">
        <v>1</v>
      </c>
      <c r="S22" s="206">
        <v>1</v>
      </c>
      <c r="T22" s="206">
        <v>0</v>
      </c>
      <c r="U22" s="206">
        <f t="shared" si="1"/>
        <v>7</v>
      </c>
      <c r="V22" s="207">
        <f t="shared" si="2"/>
        <v>0.7</v>
      </c>
      <c r="W22" s="212">
        <v>1</v>
      </c>
      <c r="X22" s="212">
        <v>1</v>
      </c>
      <c r="Y22" s="207">
        <f t="shared" si="4"/>
        <v>1</v>
      </c>
      <c r="Z22" s="300"/>
      <c r="AA22" s="300"/>
      <c r="AB22" s="290"/>
    </row>
    <row r="23" spans="1:28" ht="71.400000000000006" customHeight="1">
      <c r="D23" s="240"/>
      <c r="I23" s="170"/>
      <c r="K23" s="581">
        <f>SUM(K4:K22)</f>
        <v>19</v>
      </c>
      <c r="L23" s="581">
        <f t="shared" ref="L23:T23" si="5">SUM(L4:L22)</f>
        <v>13</v>
      </c>
      <c r="M23" s="581">
        <f t="shared" si="5"/>
        <v>17</v>
      </c>
      <c r="N23" s="581">
        <f t="shared" si="5"/>
        <v>14</v>
      </c>
      <c r="O23" s="581">
        <f t="shared" si="5"/>
        <v>18</v>
      </c>
      <c r="P23" s="581">
        <f t="shared" si="5"/>
        <v>19</v>
      </c>
      <c r="Q23" s="581">
        <f t="shared" si="5"/>
        <v>0</v>
      </c>
      <c r="R23" s="581">
        <f t="shared" si="5"/>
        <v>17</v>
      </c>
      <c r="S23" s="581">
        <f t="shared" si="5"/>
        <v>16</v>
      </c>
      <c r="T23" s="581">
        <f t="shared" si="5"/>
        <v>8</v>
      </c>
      <c r="U23" s="581"/>
      <c r="V23" s="581"/>
      <c r="W23" s="580">
        <f>SUM(W4:W22)</f>
        <v>104</v>
      </c>
      <c r="X23" s="580">
        <f>SUM(X4:X22)</f>
        <v>104</v>
      </c>
    </row>
    <row r="24" spans="1:28" ht="15.75" customHeight="1">
      <c r="D24" s="240"/>
      <c r="I24" s="170"/>
    </row>
    <row r="25" spans="1:28" ht="15.75" customHeight="1">
      <c r="D25" s="240"/>
      <c r="I25" s="170"/>
    </row>
    <row r="26" spans="1:28" ht="15.75" customHeight="1">
      <c r="D26" s="240"/>
      <c r="I26" s="170"/>
    </row>
    <row r="27" spans="1:28" ht="15.75" customHeight="1">
      <c r="D27" s="240"/>
      <c r="I27" s="170"/>
    </row>
    <row r="28" spans="1:28" ht="15.75" customHeight="1">
      <c r="D28" s="240"/>
      <c r="I28" s="170"/>
    </row>
    <row r="29" spans="1:28" ht="15.75" customHeight="1">
      <c r="D29" s="240"/>
      <c r="I29" s="170"/>
    </row>
    <row r="30" spans="1:28" ht="15.75" customHeight="1">
      <c r="D30" s="240"/>
      <c r="I30" s="170"/>
    </row>
    <row r="31" spans="1:28" ht="15.75" customHeight="1">
      <c r="D31" s="240"/>
      <c r="I31" s="170"/>
    </row>
    <row r="32" spans="1:28" ht="15.75" customHeight="1">
      <c r="D32" s="240"/>
      <c r="I32" s="170"/>
    </row>
    <row r="33" spans="4:9" ht="15.75" customHeight="1">
      <c r="D33" s="240"/>
      <c r="I33" s="170"/>
    </row>
    <row r="34" spans="4:9" ht="15.75" customHeight="1">
      <c r="D34" s="240"/>
      <c r="I34" s="170"/>
    </row>
    <row r="35" spans="4:9" ht="15.75" customHeight="1">
      <c r="D35" s="240"/>
      <c r="I35" s="170"/>
    </row>
    <row r="36" spans="4:9" ht="15.75" customHeight="1">
      <c r="D36" s="240"/>
      <c r="I36" s="170"/>
    </row>
    <row r="37" spans="4:9" ht="15.75" customHeight="1">
      <c r="D37" s="240"/>
      <c r="I37" s="170"/>
    </row>
    <row r="38" spans="4:9" ht="15.75" customHeight="1">
      <c r="D38" s="240"/>
      <c r="I38" s="170"/>
    </row>
    <row r="39" spans="4:9" ht="15.75" customHeight="1">
      <c r="D39" s="240"/>
      <c r="I39" s="170"/>
    </row>
    <row r="40" spans="4:9" ht="15.75" customHeight="1">
      <c r="D40" s="240"/>
      <c r="I40" s="170"/>
    </row>
    <row r="41" spans="4:9" ht="15.75" customHeight="1">
      <c r="D41" s="240"/>
      <c r="I41" s="170"/>
    </row>
    <row r="42" spans="4:9" ht="15.75" customHeight="1">
      <c r="D42" s="240"/>
      <c r="I42" s="170"/>
    </row>
    <row r="43" spans="4:9" ht="15.75" customHeight="1">
      <c r="D43" s="240"/>
      <c r="I43" s="170"/>
    </row>
    <row r="44" spans="4:9" ht="15.75" customHeight="1">
      <c r="D44" s="240"/>
      <c r="I44" s="170"/>
    </row>
    <row r="45" spans="4:9" ht="15.75" customHeight="1">
      <c r="D45" s="240"/>
      <c r="I45" s="170"/>
    </row>
    <row r="46" spans="4:9" ht="15.75" customHeight="1">
      <c r="D46" s="240"/>
      <c r="I46" s="170"/>
    </row>
    <row r="47" spans="4:9" ht="15.75" customHeight="1">
      <c r="D47" s="240"/>
      <c r="I47" s="170"/>
    </row>
    <row r="48" spans="4:9" ht="15.75" customHeight="1">
      <c r="D48" s="240"/>
      <c r="I48" s="170"/>
    </row>
    <row r="49" spans="4:9" ht="15.75" customHeight="1">
      <c r="D49" s="240"/>
      <c r="I49" s="170"/>
    </row>
    <row r="50" spans="4:9" ht="15.75" customHeight="1">
      <c r="D50" s="240"/>
      <c r="I50" s="170"/>
    </row>
    <row r="51" spans="4:9" ht="15.75" customHeight="1">
      <c r="D51" s="240"/>
      <c r="I51" s="170"/>
    </row>
    <row r="52" spans="4:9" ht="15.75" customHeight="1">
      <c r="D52" s="240"/>
      <c r="I52" s="170"/>
    </row>
    <row r="53" spans="4:9" ht="15.75" customHeight="1">
      <c r="D53" s="240"/>
      <c r="I53" s="170"/>
    </row>
    <row r="54" spans="4:9" ht="15.75" customHeight="1">
      <c r="D54" s="240"/>
      <c r="I54" s="170"/>
    </row>
    <row r="55" spans="4:9" ht="15.75" customHeight="1">
      <c r="D55" s="240"/>
      <c r="I55" s="170"/>
    </row>
    <row r="56" spans="4:9" ht="15.75" customHeight="1">
      <c r="D56" s="240"/>
      <c r="I56" s="170"/>
    </row>
    <row r="57" spans="4:9" ht="15.75" customHeight="1">
      <c r="D57" s="240"/>
      <c r="I57" s="170"/>
    </row>
    <row r="58" spans="4:9" ht="15.75" customHeight="1">
      <c r="D58" s="240"/>
      <c r="I58" s="170"/>
    </row>
    <row r="59" spans="4:9" ht="15.75" customHeight="1">
      <c r="D59" s="240"/>
      <c r="I59" s="170"/>
    </row>
    <row r="60" spans="4:9" ht="15.75" customHeight="1">
      <c r="D60" s="240"/>
      <c r="I60" s="170"/>
    </row>
    <row r="61" spans="4:9" ht="15.75" customHeight="1">
      <c r="D61" s="240"/>
      <c r="I61" s="170"/>
    </row>
    <row r="62" spans="4:9" ht="15.75" customHeight="1">
      <c r="D62" s="240"/>
      <c r="I62" s="170"/>
    </row>
    <row r="63" spans="4:9" ht="15.75" customHeight="1">
      <c r="D63" s="240"/>
      <c r="I63" s="170"/>
    </row>
    <row r="64" spans="4:9" ht="15.75" customHeight="1">
      <c r="D64" s="240"/>
      <c r="I64" s="170"/>
    </row>
    <row r="65" spans="4:9" ht="15.75" customHeight="1">
      <c r="D65" s="240"/>
      <c r="I65" s="170"/>
    </row>
    <row r="66" spans="4:9" ht="15.75" customHeight="1">
      <c r="D66" s="240"/>
      <c r="I66" s="170"/>
    </row>
    <row r="67" spans="4:9" ht="15.75" customHeight="1">
      <c r="D67" s="240"/>
      <c r="I67" s="170"/>
    </row>
    <row r="68" spans="4:9" ht="15.75" customHeight="1">
      <c r="D68" s="240"/>
      <c r="I68" s="170"/>
    </row>
    <row r="69" spans="4:9" ht="15.75" customHeight="1">
      <c r="D69" s="240"/>
      <c r="I69" s="170"/>
    </row>
    <row r="70" spans="4:9" ht="15.75" customHeight="1">
      <c r="D70" s="240"/>
      <c r="I70" s="170"/>
    </row>
    <row r="71" spans="4:9" ht="15.75" customHeight="1">
      <c r="D71" s="240"/>
    </row>
    <row r="72" spans="4:9" ht="15.75" customHeight="1">
      <c r="D72" s="240"/>
    </row>
    <row r="73" spans="4:9" ht="15.75" customHeight="1">
      <c r="D73" s="240"/>
    </row>
    <row r="74" spans="4:9" ht="15.75" customHeight="1">
      <c r="D74" s="240"/>
    </row>
    <row r="75" spans="4:9" ht="15.75" customHeight="1">
      <c r="D75" s="240"/>
    </row>
    <row r="76" spans="4:9" ht="15.75" customHeight="1">
      <c r="D76" s="240"/>
    </row>
    <row r="77" spans="4:9" ht="15.75" customHeight="1">
      <c r="D77" s="240"/>
    </row>
    <row r="78" spans="4:9" ht="15.75" customHeight="1">
      <c r="D78" s="240"/>
    </row>
    <row r="79" spans="4:9" ht="15.75" customHeight="1">
      <c r="D79" s="240"/>
    </row>
    <row r="80" spans="4:9" ht="15.75" customHeight="1">
      <c r="D80" s="240"/>
    </row>
    <row r="81" spans="4:4" ht="15.75" customHeight="1">
      <c r="D81" s="240"/>
    </row>
    <row r="82" spans="4:4" ht="15.75" customHeight="1">
      <c r="D82" s="240"/>
    </row>
    <row r="83" spans="4:4" ht="15.75" customHeight="1">
      <c r="D83" s="240"/>
    </row>
    <row r="84" spans="4:4" ht="15.75" customHeight="1">
      <c r="D84" s="240"/>
    </row>
    <row r="85" spans="4:4" ht="15.75" customHeight="1">
      <c r="D85" s="240"/>
    </row>
    <row r="86" spans="4:4" ht="15.75" customHeight="1">
      <c r="D86" s="240"/>
    </row>
    <row r="87" spans="4:4" ht="15.75" customHeight="1">
      <c r="D87" s="240"/>
    </row>
    <row r="88" spans="4:4" ht="15.75" customHeight="1">
      <c r="D88" s="240"/>
    </row>
    <row r="89" spans="4:4" ht="15.75" customHeight="1">
      <c r="D89" s="240"/>
    </row>
    <row r="90" spans="4:4" ht="15.75" customHeight="1">
      <c r="D90" s="240"/>
    </row>
    <row r="91" spans="4:4" ht="15.75" customHeight="1">
      <c r="D91" s="240"/>
    </row>
    <row r="92" spans="4:4" ht="15.75" customHeight="1">
      <c r="D92" s="240"/>
    </row>
    <row r="93" spans="4:4" ht="15.75" customHeight="1">
      <c r="D93" s="240"/>
    </row>
    <row r="94" spans="4:4" ht="15.75" customHeight="1">
      <c r="D94" s="240"/>
    </row>
    <row r="95" spans="4:4" ht="15.75" customHeight="1">
      <c r="D95" s="240"/>
    </row>
    <row r="96" spans="4:4" ht="15.75" customHeight="1">
      <c r="D96" s="240"/>
    </row>
    <row r="97" spans="4:4" ht="15.75" customHeight="1">
      <c r="D97" s="240"/>
    </row>
    <row r="98" spans="4:4" ht="15.75" customHeight="1">
      <c r="D98" s="240"/>
    </row>
    <row r="99" spans="4:4" ht="15.75" customHeight="1">
      <c r="D99" s="240"/>
    </row>
    <row r="100" spans="4:4" ht="15.75" customHeight="1">
      <c r="D100" s="240"/>
    </row>
    <row r="101" spans="4:4" ht="15.75" customHeight="1">
      <c r="D101" s="240"/>
    </row>
    <row r="102" spans="4:4" ht="15.75" customHeight="1">
      <c r="D102" s="240"/>
    </row>
    <row r="103" spans="4:4" ht="15.75" customHeight="1">
      <c r="D103" s="240"/>
    </row>
    <row r="104" spans="4:4" ht="15.75" customHeight="1">
      <c r="D104" s="240"/>
    </row>
    <row r="105" spans="4:4" ht="15.75" customHeight="1">
      <c r="D105" s="240"/>
    </row>
    <row r="106" spans="4:4" ht="15.75" customHeight="1">
      <c r="D106" s="240"/>
    </row>
    <row r="107" spans="4:4" ht="15.75" customHeight="1">
      <c r="D107" s="240"/>
    </row>
    <row r="108" spans="4:4" ht="15.75" customHeight="1">
      <c r="D108" s="240"/>
    </row>
    <row r="109" spans="4:4" ht="15.75" customHeight="1">
      <c r="D109" s="240"/>
    </row>
    <row r="110" spans="4:4" ht="15.75" customHeight="1">
      <c r="D110" s="240"/>
    </row>
    <row r="111" spans="4:4" ht="15.75" customHeight="1">
      <c r="D111" s="240"/>
    </row>
    <row r="112" spans="4:4" ht="15.75" customHeight="1">
      <c r="D112" s="240"/>
    </row>
    <row r="113" spans="4:4" ht="15.75" customHeight="1">
      <c r="D113" s="240"/>
    </row>
    <row r="114" spans="4:4" ht="15.75" customHeight="1">
      <c r="D114" s="240"/>
    </row>
    <row r="115" spans="4:4" ht="15.75" customHeight="1">
      <c r="D115" s="240"/>
    </row>
    <row r="116" spans="4:4" ht="15.75" customHeight="1">
      <c r="D116" s="240"/>
    </row>
    <row r="117" spans="4:4" ht="15.75" customHeight="1">
      <c r="D117" s="240"/>
    </row>
    <row r="118" spans="4:4" ht="15.75" customHeight="1">
      <c r="D118" s="240"/>
    </row>
    <row r="119" spans="4:4" ht="15.75" customHeight="1">
      <c r="D119" s="240"/>
    </row>
    <row r="120" spans="4:4" ht="15.75" customHeight="1">
      <c r="D120" s="240"/>
    </row>
    <row r="121" spans="4:4" ht="15.75" customHeight="1">
      <c r="D121" s="240"/>
    </row>
    <row r="122" spans="4:4" ht="15.75" customHeight="1">
      <c r="D122" s="240"/>
    </row>
    <row r="123" spans="4:4" ht="15.75" customHeight="1">
      <c r="D123" s="240"/>
    </row>
    <row r="124" spans="4:4" ht="15.75" customHeight="1">
      <c r="D124" s="240"/>
    </row>
    <row r="125" spans="4:4" ht="15.75" customHeight="1">
      <c r="D125" s="240"/>
    </row>
    <row r="126" spans="4:4" ht="15.75" customHeight="1">
      <c r="D126" s="240"/>
    </row>
    <row r="127" spans="4:4" ht="15.75" customHeight="1">
      <c r="D127" s="240"/>
    </row>
    <row r="128" spans="4:4" ht="15.75" customHeight="1">
      <c r="D128" s="240"/>
    </row>
    <row r="129" spans="4:4" ht="15.75" customHeight="1">
      <c r="D129" s="240"/>
    </row>
    <row r="130" spans="4:4" ht="15.75" customHeight="1">
      <c r="D130" s="240"/>
    </row>
    <row r="131" spans="4:4" ht="15.75" customHeight="1">
      <c r="D131" s="240"/>
    </row>
    <row r="132" spans="4:4" ht="15.75" customHeight="1">
      <c r="D132" s="240"/>
    </row>
    <row r="133" spans="4:4" ht="15.75" customHeight="1">
      <c r="D133" s="240"/>
    </row>
    <row r="134" spans="4:4" ht="15.75" customHeight="1">
      <c r="D134" s="240"/>
    </row>
    <row r="135" spans="4:4" ht="15.75" customHeight="1">
      <c r="D135" s="240"/>
    </row>
    <row r="136" spans="4:4" ht="15.75" customHeight="1">
      <c r="D136" s="240"/>
    </row>
    <row r="137" spans="4:4" ht="15.75" customHeight="1">
      <c r="D137" s="240"/>
    </row>
    <row r="138" spans="4:4" ht="15.75" customHeight="1">
      <c r="D138" s="240"/>
    </row>
    <row r="139" spans="4:4" ht="15.75" customHeight="1">
      <c r="D139" s="240"/>
    </row>
    <row r="140" spans="4:4" ht="15.75" customHeight="1">
      <c r="D140" s="240"/>
    </row>
    <row r="141" spans="4:4" ht="15.75" customHeight="1">
      <c r="D141" s="240"/>
    </row>
    <row r="142" spans="4:4" ht="15.75" customHeight="1">
      <c r="D142" s="240"/>
    </row>
    <row r="143" spans="4:4" ht="15.75" customHeight="1">
      <c r="D143" s="240"/>
    </row>
    <row r="144" spans="4:4" ht="15.75" customHeight="1">
      <c r="D144" s="240"/>
    </row>
    <row r="145" spans="4:4" ht="15.75" customHeight="1">
      <c r="D145" s="240"/>
    </row>
    <row r="146" spans="4:4" ht="15.75" customHeight="1">
      <c r="D146" s="240"/>
    </row>
    <row r="147" spans="4:4" ht="15.75" customHeight="1">
      <c r="D147" s="240"/>
    </row>
    <row r="148" spans="4:4" ht="15.75" customHeight="1">
      <c r="D148" s="240"/>
    </row>
    <row r="149" spans="4:4" ht="15.75" customHeight="1">
      <c r="D149" s="240"/>
    </row>
    <row r="150" spans="4:4" ht="15.75" customHeight="1">
      <c r="D150" s="240"/>
    </row>
    <row r="151" spans="4:4" ht="15.75" customHeight="1">
      <c r="D151" s="240"/>
    </row>
    <row r="152" spans="4:4" ht="15.75" customHeight="1">
      <c r="D152" s="240"/>
    </row>
    <row r="153" spans="4:4" ht="15.75" customHeight="1">
      <c r="D153" s="240"/>
    </row>
    <row r="154" spans="4:4" ht="15.75" customHeight="1">
      <c r="D154" s="240"/>
    </row>
    <row r="155" spans="4:4" ht="15.75" customHeight="1">
      <c r="D155" s="240"/>
    </row>
    <row r="156" spans="4:4" ht="15.75" customHeight="1">
      <c r="D156" s="240"/>
    </row>
    <row r="157" spans="4:4" ht="15.75" customHeight="1">
      <c r="D157" s="240"/>
    </row>
    <row r="158" spans="4:4" ht="15.75" customHeight="1">
      <c r="D158" s="240"/>
    </row>
    <row r="159" spans="4:4" ht="15.75" customHeight="1">
      <c r="D159" s="240"/>
    </row>
    <row r="160" spans="4:4" ht="15.75" customHeight="1">
      <c r="D160" s="240"/>
    </row>
    <row r="161" spans="4:4" ht="15.75" customHeight="1">
      <c r="D161" s="240"/>
    </row>
    <row r="162" spans="4:4" ht="15.75" customHeight="1">
      <c r="D162" s="240"/>
    </row>
    <row r="163" spans="4:4" ht="15.75" customHeight="1">
      <c r="D163" s="240"/>
    </row>
    <row r="164" spans="4:4" ht="15.75" customHeight="1">
      <c r="D164" s="240"/>
    </row>
    <row r="165" spans="4:4" ht="15.75" customHeight="1">
      <c r="D165" s="240"/>
    </row>
    <row r="166" spans="4:4" ht="15.75" customHeight="1">
      <c r="D166" s="240"/>
    </row>
    <row r="167" spans="4:4" ht="15.75" customHeight="1">
      <c r="D167" s="240"/>
    </row>
    <row r="168" spans="4:4" ht="15.75" customHeight="1">
      <c r="D168" s="240"/>
    </row>
    <row r="169" spans="4:4" ht="15.75" customHeight="1">
      <c r="D169" s="240"/>
    </row>
    <row r="170" spans="4:4" ht="15.75" customHeight="1">
      <c r="D170" s="240"/>
    </row>
    <row r="171" spans="4:4" ht="15.75" customHeight="1">
      <c r="D171" s="240"/>
    </row>
    <row r="172" spans="4:4" ht="15.75" customHeight="1">
      <c r="D172" s="240"/>
    </row>
    <row r="173" spans="4:4" ht="15.75" customHeight="1">
      <c r="D173" s="240"/>
    </row>
    <row r="174" spans="4:4" ht="15.75" customHeight="1">
      <c r="D174" s="240"/>
    </row>
    <row r="175" spans="4:4" ht="15.75" customHeight="1">
      <c r="D175" s="240"/>
    </row>
    <row r="176" spans="4:4" ht="15.75" customHeight="1">
      <c r="D176" s="240"/>
    </row>
    <row r="177" spans="4:4" ht="15.75" customHeight="1">
      <c r="D177" s="240"/>
    </row>
    <row r="178" spans="4:4" ht="15.75" customHeight="1">
      <c r="D178" s="240"/>
    </row>
    <row r="179" spans="4:4" ht="15.75" customHeight="1">
      <c r="D179" s="240"/>
    </row>
    <row r="180" spans="4:4" ht="15.75" customHeight="1">
      <c r="D180" s="240"/>
    </row>
    <row r="181" spans="4:4" ht="15.75" customHeight="1">
      <c r="D181" s="240"/>
    </row>
    <row r="182" spans="4:4" ht="15.75" customHeight="1">
      <c r="D182" s="240"/>
    </row>
    <row r="183" spans="4:4" ht="15.75" customHeight="1">
      <c r="D183" s="240"/>
    </row>
    <row r="184" spans="4:4" ht="15.75" customHeight="1">
      <c r="D184" s="240"/>
    </row>
    <row r="185" spans="4:4" ht="15.75" customHeight="1">
      <c r="D185" s="240"/>
    </row>
    <row r="186" spans="4:4" ht="15.75" customHeight="1">
      <c r="D186" s="240"/>
    </row>
    <row r="187" spans="4:4" ht="15.75" customHeight="1">
      <c r="D187" s="240"/>
    </row>
    <row r="188" spans="4:4" ht="15.75" customHeight="1">
      <c r="D188" s="240"/>
    </row>
    <row r="189" spans="4:4" ht="15.75" customHeight="1">
      <c r="D189" s="240"/>
    </row>
    <row r="190" spans="4:4" ht="15.75" customHeight="1">
      <c r="D190" s="240"/>
    </row>
    <row r="191" spans="4:4" ht="15.75" customHeight="1">
      <c r="D191" s="240"/>
    </row>
    <row r="192" spans="4:4" ht="15.75" customHeight="1">
      <c r="D192" s="240"/>
    </row>
    <row r="193" spans="4:4" ht="15.75" customHeight="1">
      <c r="D193" s="240"/>
    </row>
    <row r="194" spans="4:4" ht="15.75" customHeight="1">
      <c r="D194" s="240"/>
    </row>
    <row r="195" spans="4:4" ht="15.75" customHeight="1">
      <c r="D195" s="240"/>
    </row>
    <row r="196" spans="4:4" ht="15.75" customHeight="1">
      <c r="D196" s="240"/>
    </row>
    <row r="197" spans="4:4" ht="15.75" customHeight="1">
      <c r="D197" s="240"/>
    </row>
    <row r="198" spans="4:4" ht="15.75" customHeight="1">
      <c r="D198" s="240"/>
    </row>
    <row r="199" spans="4:4" ht="15.75" customHeight="1">
      <c r="D199" s="240"/>
    </row>
    <row r="200" spans="4:4" ht="15.75" customHeight="1">
      <c r="D200" s="240"/>
    </row>
    <row r="201" spans="4:4" ht="15.75" customHeight="1">
      <c r="D201" s="240"/>
    </row>
    <row r="202" spans="4:4" ht="15.75" customHeight="1">
      <c r="D202" s="240"/>
    </row>
    <row r="203" spans="4:4" ht="15.75" customHeight="1">
      <c r="D203" s="240"/>
    </row>
    <row r="204" spans="4:4" ht="15.75" customHeight="1">
      <c r="D204" s="240"/>
    </row>
    <row r="205" spans="4:4" ht="15.75" customHeight="1">
      <c r="D205" s="240"/>
    </row>
    <row r="206" spans="4:4" ht="15.75" customHeight="1">
      <c r="D206" s="240"/>
    </row>
    <row r="207" spans="4:4" ht="15.75" customHeight="1">
      <c r="D207" s="240"/>
    </row>
    <row r="208" spans="4:4" ht="15.75" customHeight="1">
      <c r="D208" s="240"/>
    </row>
    <row r="209" spans="4:9" ht="15.75" customHeight="1">
      <c r="D209" s="240"/>
    </row>
    <row r="210" spans="4:9" ht="15.75" customHeight="1">
      <c r="D210" s="240"/>
    </row>
    <row r="211" spans="4:9" ht="15.75" customHeight="1">
      <c r="D211" s="240"/>
    </row>
    <row r="212" spans="4:9" ht="15.75" customHeight="1">
      <c r="D212" s="240"/>
    </row>
    <row r="213" spans="4:9" ht="15.75" customHeight="1">
      <c r="D213" s="240"/>
    </row>
    <row r="214" spans="4:9" ht="15.75" customHeight="1">
      <c r="D214" s="240"/>
    </row>
    <row r="215" spans="4:9" ht="15.75" customHeight="1">
      <c r="D215" s="240"/>
    </row>
    <row r="216" spans="4:9" ht="15.75" customHeight="1">
      <c r="D216" s="240"/>
    </row>
    <row r="217" spans="4:9" ht="15.75" customHeight="1">
      <c r="D217" s="240"/>
    </row>
    <row r="218" spans="4:9" ht="15.75" customHeight="1">
      <c r="D218" s="240"/>
    </row>
    <row r="219" spans="4:9" ht="15.75" customHeight="1">
      <c r="D219" s="240"/>
    </row>
    <row r="220" spans="4:9" ht="15.75" customHeight="1">
      <c r="D220" s="240"/>
    </row>
    <row r="221" spans="4:9" ht="15.75" customHeight="1">
      <c r="D221" s="240"/>
    </row>
    <row r="222" spans="4:9" ht="15.75" customHeight="1">
      <c r="D222" s="240"/>
    </row>
    <row r="223" spans="4:9" ht="15.75" customHeight="1">
      <c r="D223" s="240"/>
      <c r="I223" s="171"/>
    </row>
    <row r="224" spans="4:9" ht="15.75" customHeight="1">
      <c r="D224" s="240"/>
      <c r="I224" s="171"/>
    </row>
    <row r="225" spans="4:9" ht="15.75" customHeight="1">
      <c r="D225" s="240"/>
      <c r="I225" s="171"/>
    </row>
    <row r="226" spans="4:9" ht="15.75" customHeight="1">
      <c r="D226" s="240"/>
      <c r="I226" s="171"/>
    </row>
    <row r="227" spans="4:9" ht="15.75" customHeight="1">
      <c r="D227" s="240"/>
      <c r="I227" s="171"/>
    </row>
    <row r="228" spans="4:9" ht="15.75" customHeight="1">
      <c r="D228" s="240"/>
      <c r="I228" s="171"/>
    </row>
    <row r="229" spans="4:9" ht="15.75" customHeight="1">
      <c r="D229" s="240"/>
      <c r="I229" s="171"/>
    </row>
    <row r="230" spans="4:9" ht="15.75" customHeight="1">
      <c r="D230" s="240"/>
      <c r="I230" s="171"/>
    </row>
    <row r="231" spans="4:9" ht="15.75" customHeight="1">
      <c r="D231" s="240"/>
      <c r="I231" s="171"/>
    </row>
    <row r="232" spans="4:9" ht="15.75" customHeight="1">
      <c r="D232" s="240"/>
      <c r="I232" s="171"/>
    </row>
    <row r="233" spans="4:9" ht="15.75" customHeight="1">
      <c r="D233" s="240"/>
      <c r="I233" s="171"/>
    </row>
    <row r="234" spans="4:9" ht="15.75" customHeight="1">
      <c r="D234" s="240"/>
      <c r="I234" s="171"/>
    </row>
    <row r="235" spans="4:9" ht="15.75" customHeight="1">
      <c r="D235" s="240"/>
      <c r="I235" s="171"/>
    </row>
    <row r="236" spans="4:9" ht="15.75" customHeight="1">
      <c r="D236" s="240"/>
      <c r="I236" s="171"/>
    </row>
    <row r="237" spans="4:9" ht="15.75" customHeight="1">
      <c r="D237" s="240"/>
      <c r="I237" s="171"/>
    </row>
    <row r="238" spans="4:9" ht="15.75" customHeight="1">
      <c r="D238" s="240"/>
      <c r="I238" s="171"/>
    </row>
    <row r="239" spans="4:9" ht="15.75" customHeight="1">
      <c r="D239" s="240"/>
      <c r="I239" s="171"/>
    </row>
    <row r="240" spans="4:9" ht="15.75" customHeight="1">
      <c r="D240" s="240"/>
      <c r="I240" s="171"/>
    </row>
    <row r="241" spans="4:9" ht="15.75" customHeight="1">
      <c r="D241" s="240"/>
      <c r="I241" s="171"/>
    </row>
    <row r="242" spans="4:9" ht="15.75" customHeight="1">
      <c r="D242" s="240"/>
      <c r="I242" s="171"/>
    </row>
    <row r="243" spans="4:9" ht="15.75" customHeight="1">
      <c r="D243" s="240"/>
      <c r="I243" s="171"/>
    </row>
    <row r="244" spans="4:9" ht="15.75" customHeight="1">
      <c r="D244" s="240"/>
      <c r="I244" s="171"/>
    </row>
    <row r="245" spans="4:9" ht="15.75" customHeight="1">
      <c r="D245" s="240"/>
      <c r="I245" s="171"/>
    </row>
    <row r="246" spans="4:9" ht="15.75" customHeight="1">
      <c r="D246" s="240"/>
      <c r="I246" s="171"/>
    </row>
    <row r="247" spans="4:9" ht="15.75" customHeight="1">
      <c r="D247" s="240"/>
      <c r="I247" s="171"/>
    </row>
    <row r="248" spans="4:9" ht="15.75" customHeight="1">
      <c r="D248" s="240"/>
      <c r="I248" s="171"/>
    </row>
    <row r="249" spans="4:9" ht="15.75" customHeight="1">
      <c r="D249" s="240"/>
      <c r="I249" s="171"/>
    </row>
    <row r="250" spans="4:9" ht="15.75" customHeight="1">
      <c r="D250" s="240"/>
      <c r="I250" s="171"/>
    </row>
    <row r="251" spans="4:9" ht="15.75" customHeight="1">
      <c r="D251" s="240"/>
      <c r="I251" s="171"/>
    </row>
    <row r="252" spans="4:9" ht="15.75" customHeight="1">
      <c r="D252" s="240"/>
      <c r="I252" s="171"/>
    </row>
    <row r="253" spans="4:9" ht="15.75" customHeight="1">
      <c r="D253" s="240"/>
      <c r="I253" s="171"/>
    </row>
    <row r="254" spans="4:9" ht="15.75" customHeight="1">
      <c r="D254" s="240"/>
      <c r="I254" s="171"/>
    </row>
    <row r="255" spans="4:9" ht="15.75" customHeight="1">
      <c r="D255" s="240"/>
      <c r="I255" s="171"/>
    </row>
    <row r="256" spans="4:9" ht="15.75" customHeight="1">
      <c r="D256" s="240"/>
      <c r="I256" s="171"/>
    </row>
    <row r="257" spans="4:9" ht="15.75" customHeight="1">
      <c r="D257" s="240"/>
      <c r="I257" s="171"/>
    </row>
    <row r="258" spans="4:9" ht="15.75" customHeight="1">
      <c r="D258" s="240"/>
      <c r="I258" s="171"/>
    </row>
    <row r="259" spans="4:9" ht="15.75" customHeight="1">
      <c r="D259" s="240"/>
      <c r="I259" s="171"/>
    </row>
    <row r="260" spans="4:9" ht="15.75" customHeight="1">
      <c r="D260" s="240"/>
      <c r="I260" s="171"/>
    </row>
    <row r="261" spans="4:9" ht="15.75" customHeight="1">
      <c r="D261" s="240"/>
      <c r="I261" s="171"/>
    </row>
    <row r="262" spans="4:9" ht="15.75" customHeight="1">
      <c r="D262" s="240"/>
      <c r="I262" s="171"/>
    </row>
    <row r="263" spans="4:9" ht="15.75" customHeight="1">
      <c r="D263" s="240"/>
      <c r="I263" s="171"/>
    </row>
    <row r="264" spans="4:9" ht="15.75" customHeight="1">
      <c r="D264" s="240"/>
      <c r="I264" s="171"/>
    </row>
    <row r="265" spans="4:9" ht="15.75" customHeight="1">
      <c r="D265" s="240"/>
      <c r="I265" s="171"/>
    </row>
    <row r="266" spans="4:9" ht="15.75" customHeight="1">
      <c r="D266" s="240"/>
      <c r="I266" s="171"/>
    </row>
    <row r="267" spans="4:9" ht="15.75" customHeight="1">
      <c r="D267" s="240"/>
      <c r="I267" s="171"/>
    </row>
    <row r="268" spans="4:9" ht="15.75" customHeight="1">
      <c r="D268" s="240"/>
      <c r="I268" s="171"/>
    </row>
    <row r="269" spans="4:9" ht="15.75" customHeight="1">
      <c r="D269" s="240"/>
      <c r="I269" s="171"/>
    </row>
    <row r="270" spans="4:9" ht="15.75" customHeight="1">
      <c r="D270" s="240"/>
      <c r="I270" s="171"/>
    </row>
    <row r="271" spans="4:9" ht="15.75" customHeight="1">
      <c r="D271" s="240"/>
      <c r="I271" s="171"/>
    </row>
    <row r="272" spans="4:9" ht="15.75" customHeight="1">
      <c r="D272" s="240"/>
      <c r="I272" s="171"/>
    </row>
    <row r="273" spans="4:9" ht="15.75" customHeight="1">
      <c r="D273" s="240"/>
      <c r="I273" s="171"/>
    </row>
    <row r="274" spans="4:9" ht="15.75" customHeight="1">
      <c r="D274" s="240"/>
      <c r="I274" s="171"/>
    </row>
    <row r="275" spans="4:9" ht="15.75" customHeight="1">
      <c r="D275" s="240"/>
      <c r="I275" s="171"/>
    </row>
    <row r="276" spans="4:9" ht="15.75" customHeight="1">
      <c r="D276" s="240"/>
      <c r="I276" s="171"/>
    </row>
    <row r="277" spans="4:9" ht="15.75" customHeight="1">
      <c r="D277" s="240"/>
      <c r="I277" s="171"/>
    </row>
    <row r="278" spans="4:9" ht="15.75" customHeight="1">
      <c r="D278" s="240"/>
      <c r="I278" s="171"/>
    </row>
    <row r="279" spans="4:9" ht="15.75" customHeight="1">
      <c r="D279" s="240"/>
      <c r="I279" s="171"/>
    </row>
    <row r="280" spans="4:9" ht="15.75" customHeight="1">
      <c r="D280" s="240"/>
      <c r="I280" s="171"/>
    </row>
    <row r="281" spans="4:9" ht="15.75" customHeight="1">
      <c r="D281" s="240"/>
      <c r="I281" s="171"/>
    </row>
    <row r="282" spans="4:9" ht="15.75" customHeight="1">
      <c r="D282" s="240"/>
      <c r="I282" s="171"/>
    </row>
    <row r="283" spans="4:9" ht="15.75" customHeight="1">
      <c r="D283" s="240"/>
      <c r="I283" s="171"/>
    </row>
    <row r="284" spans="4:9" ht="15.75" customHeight="1">
      <c r="D284" s="240"/>
      <c r="I284" s="171"/>
    </row>
    <row r="285" spans="4:9" ht="15.75" customHeight="1">
      <c r="D285" s="240"/>
      <c r="I285" s="171"/>
    </row>
    <row r="286" spans="4:9" ht="15.75" customHeight="1">
      <c r="D286" s="240"/>
      <c r="I286" s="171"/>
    </row>
    <row r="287" spans="4:9" ht="15.75" customHeight="1">
      <c r="D287" s="240"/>
      <c r="I287" s="171"/>
    </row>
    <row r="288" spans="4:9" ht="15.75" customHeight="1">
      <c r="D288" s="240"/>
      <c r="I288" s="171"/>
    </row>
    <row r="289" spans="4:9" ht="15.75" customHeight="1">
      <c r="D289" s="240"/>
      <c r="I289" s="171"/>
    </row>
    <row r="290" spans="4:9" ht="15.75" customHeight="1">
      <c r="D290" s="240"/>
      <c r="I290" s="171"/>
    </row>
    <row r="291" spans="4:9" ht="15.75" customHeight="1">
      <c r="D291" s="240"/>
      <c r="I291" s="171"/>
    </row>
    <row r="292" spans="4:9" ht="15.75" customHeight="1">
      <c r="D292" s="240"/>
      <c r="I292" s="171"/>
    </row>
    <row r="293" spans="4:9" ht="15.75" customHeight="1">
      <c r="D293" s="240"/>
      <c r="I293" s="171"/>
    </row>
    <row r="294" spans="4:9" ht="15.75" customHeight="1">
      <c r="D294" s="240"/>
      <c r="I294" s="171"/>
    </row>
    <row r="295" spans="4:9" ht="15.75" customHeight="1">
      <c r="D295" s="240"/>
      <c r="I295" s="171"/>
    </row>
    <row r="296" spans="4:9" ht="15.75" customHeight="1">
      <c r="D296" s="240"/>
      <c r="I296" s="171"/>
    </row>
    <row r="297" spans="4:9" ht="15.75" customHeight="1">
      <c r="D297" s="240"/>
      <c r="I297" s="171"/>
    </row>
    <row r="298" spans="4:9" ht="15.75" customHeight="1">
      <c r="D298" s="240"/>
      <c r="I298" s="171"/>
    </row>
    <row r="299" spans="4:9" ht="15.75" customHeight="1">
      <c r="D299" s="240"/>
      <c r="I299" s="171"/>
    </row>
    <row r="300" spans="4:9" ht="15.75" customHeight="1">
      <c r="D300" s="240"/>
      <c r="I300" s="171"/>
    </row>
    <row r="301" spans="4:9" ht="15.75" customHeight="1">
      <c r="D301" s="240"/>
      <c r="I301" s="171"/>
    </row>
    <row r="302" spans="4:9" ht="15.75" customHeight="1">
      <c r="D302" s="240"/>
      <c r="I302" s="171"/>
    </row>
    <row r="303" spans="4:9" ht="15.75" customHeight="1">
      <c r="D303" s="240"/>
      <c r="I303" s="171"/>
    </row>
    <row r="304" spans="4:9" ht="15.75" customHeight="1">
      <c r="D304" s="240"/>
      <c r="I304" s="171"/>
    </row>
    <row r="305" spans="4:9" ht="15.75" customHeight="1">
      <c r="D305" s="240"/>
      <c r="I305" s="171"/>
    </row>
    <row r="306" spans="4:9" ht="15.75" customHeight="1">
      <c r="D306" s="240"/>
      <c r="I306" s="171"/>
    </row>
    <row r="307" spans="4:9" ht="15.75" customHeight="1">
      <c r="D307" s="240"/>
      <c r="I307" s="171"/>
    </row>
    <row r="308" spans="4:9" ht="15.75" customHeight="1">
      <c r="D308" s="240"/>
      <c r="I308" s="171"/>
    </row>
    <row r="309" spans="4:9" ht="15.75" customHeight="1">
      <c r="D309" s="240"/>
      <c r="I309" s="171"/>
    </row>
    <row r="310" spans="4:9" ht="15.75" customHeight="1">
      <c r="D310" s="240"/>
      <c r="I310" s="171"/>
    </row>
    <row r="311" spans="4:9" ht="15.75" customHeight="1">
      <c r="D311" s="240"/>
      <c r="I311" s="171"/>
    </row>
    <row r="312" spans="4:9" ht="15.75" customHeight="1">
      <c r="D312" s="240"/>
      <c r="I312" s="171"/>
    </row>
    <row r="313" spans="4:9" ht="15.75" customHeight="1">
      <c r="D313" s="240"/>
      <c r="I313" s="171"/>
    </row>
    <row r="314" spans="4:9" ht="15.75" customHeight="1">
      <c r="D314" s="240"/>
      <c r="I314" s="171"/>
    </row>
    <row r="315" spans="4:9" ht="15.75" customHeight="1">
      <c r="D315" s="240"/>
      <c r="I315" s="171"/>
    </row>
    <row r="316" spans="4:9" ht="15.75" customHeight="1">
      <c r="D316" s="240"/>
      <c r="I316" s="171"/>
    </row>
    <row r="317" spans="4:9" ht="15.75" customHeight="1">
      <c r="D317" s="240"/>
      <c r="I317" s="171"/>
    </row>
    <row r="318" spans="4:9" ht="15.75" customHeight="1">
      <c r="D318" s="240"/>
      <c r="I318" s="171"/>
    </row>
    <row r="319" spans="4:9" ht="15.75" customHeight="1">
      <c r="D319" s="240"/>
      <c r="I319" s="171"/>
    </row>
    <row r="320" spans="4:9" ht="15.75" customHeight="1">
      <c r="D320" s="240"/>
      <c r="I320" s="171"/>
    </row>
    <row r="321" spans="4:9" ht="15.75" customHeight="1">
      <c r="D321" s="240"/>
      <c r="I321" s="171"/>
    </row>
    <row r="322" spans="4:9" ht="15.75" customHeight="1">
      <c r="D322" s="240"/>
      <c r="I322" s="171"/>
    </row>
    <row r="323" spans="4:9" ht="15.75" customHeight="1">
      <c r="D323" s="240"/>
      <c r="I323" s="171"/>
    </row>
    <row r="324" spans="4:9" ht="15.75" customHeight="1">
      <c r="D324" s="240"/>
      <c r="I324" s="171"/>
    </row>
    <row r="325" spans="4:9" ht="15.75" customHeight="1">
      <c r="D325" s="240"/>
      <c r="I325" s="171"/>
    </row>
    <row r="326" spans="4:9" ht="15.75" customHeight="1">
      <c r="D326" s="240"/>
      <c r="I326" s="171"/>
    </row>
    <row r="327" spans="4:9" ht="15.75" customHeight="1">
      <c r="D327" s="240"/>
      <c r="I327" s="171"/>
    </row>
    <row r="328" spans="4:9" ht="15.75" customHeight="1">
      <c r="D328" s="240"/>
      <c r="I328" s="171"/>
    </row>
    <row r="329" spans="4:9" ht="15.75" customHeight="1">
      <c r="D329" s="240"/>
      <c r="I329" s="171"/>
    </row>
    <row r="330" spans="4:9" ht="15.75" customHeight="1">
      <c r="D330" s="240"/>
      <c r="I330" s="171"/>
    </row>
    <row r="331" spans="4:9" ht="15.75" customHeight="1">
      <c r="D331" s="240"/>
      <c r="I331" s="171"/>
    </row>
    <row r="332" spans="4:9" ht="15.75" customHeight="1">
      <c r="D332" s="240"/>
      <c r="I332" s="171"/>
    </row>
    <row r="333" spans="4:9" ht="15.75" customHeight="1">
      <c r="D333" s="240"/>
      <c r="I333" s="171"/>
    </row>
    <row r="334" spans="4:9" ht="15.75" customHeight="1">
      <c r="D334" s="240"/>
      <c r="I334" s="171"/>
    </row>
    <row r="335" spans="4:9" ht="15.75" customHeight="1">
      <c r="D335" s="240"/>
      <c r="I335" s="171"/>
    </row>
    <row r="336" spans="4:9" ht="15.75" customHeight="1">
      <c r="D336" s="240"/>
      <c r="I336" s="171"/>
    </row>
    <row r="337" spans="4:9" ht="15.75" customHeight="1">
      <c r="D337" s="240"/>
      <c r="I337" s="171"/>
    </row>
    <row r="338" spans="4:9" ht="15.75" customHeight="1">
      <c r="D338" s="240"/>
      <c r="I338" s="171"/>
    </row>
    <row r="339" spans="4:9" ht="15.75" customHeight="1">
      <c r="D339" s="240"/>
      <c r="I339" s="171"/>
    </row>
    <row r="340" spans="4:9" ht="15.75" customHeight="1">
      <c r="D340" s="240"/>
      <c r="I340" s="171"/>
    </row>
    <row r="341" spans="4:9" ht="15.75" customHeight="1">
      <c r="D341" s="240"/>
      <c r="I341" s="171"/>
    </row>
    <row r="342" spans="4:9" ht="15.75" customHeight="1">
      <c r="D342" s="240"/>
      <c r="I342" s="171"/>
    </row>
    <row r="343" spans="4:9" ht="15.75" customHeight="1">
      <c r="D343" s="240"/>
      <c r="I343" s="171"/>
    </row>
    <row r="344" spans="4:9" ht="15.75" customHeight="1">
      <c r="D344" s="240"/>
      <c r="I344" s="171"/>
    </row>
    <row r="345" spans="4:9" ht="15.75" customHeight="1">
      <c r="D345" s="240"/>
      <c r="I345" s="171"/>
    </row>
    <row r="346" spans="4:9" ht="15.75" customHeight="1">
      <c r="D346" s="240"/>
      <c r="I346" s="171"/>
    </row>
    <row r="347" spans="4:9" ht="15.75" customHeight="1">
      <c r="D347" s="240"/>
      <c r="I347" s="171"/>
    </row>
    <row r="348" spans="4:9" ht="15.75" customHeight="1">
      <c r="D348" s="240"/>
      <c r="I348" s="171"/>
    </row>
    <row r="349" spans="4:9" ht="15.75" customHeight="1">
      <c r="D349" s="240"/>
      <c r="I349" s="171"/>
    </row>
    <row r="350" spans="4:9" ht="15.75" customHeight="1">
      <c r="D350" s="240"/>
      <c r="I350" s="171"/>
    </row>
    <row r="351" spans="4:9" ht="15.75" customHeight="1">
      <c r="D351" s="240"/>
      <c r="I351" s="171"/>
    </row>
    <row r="352" spans="4:9" ht="15.75" customHeight="1">
      <c r="D352" s="240"/>
      <c r="I352" s="171"/>
    </row>
    <row r="353" spans="4:9" ht="15.75" customHeight="1">
      <c r="D353" s="240"/>
      <c r="I353" s="171"/>
    </row>
    <row r="354" spans="4:9" ht="15.75" customHeight="1">
      <c r="D354" s="240"/>
      <c r="I354" s="171"/>
    </row>
    <row r="355" spans="4:9" ht="15.75" customHeight="1">
      <c r="D355" s="240"/>
      <c r="I355" s="171"/>
    </row>
    <row r="356" spans="4:9" ht="15.75" customHeight="1">
      <c r="D356" s="240"/>
      <c r="I356" s="171"/>
    </row>
    <row r="357" spans="4:9" ht="15.75" customHeight="1">
      <c r="D357" s="240"/>
      <c r="I357" s="171"/>
    </row>
    <row r="358" spans="4:9" ht="15.75" customHeight="1">
      <c r="D358" s="240"/>
      <c r="I358" s="171"/>
    </row>
    <row r="359" spans="4:9" ht="15.75" customHeight="1">
      <c r="D359" s="240"/>
      <c r="I359" s="171"/>
    </row>
    <row r="360" spans="4:9" ht="15.75" customHeight="1">
      <c r="D360" s="240"/>
      <c r="I360" s="171"/>
    </row>
    <row r="361" spans="4:9" ht="15.75" customHeight="1">
      <c r="D361" s="240"/>
      <c r="I361" s="171"/>
    </row>
    <row r="362" spans="4:9" ht="15.75" customHeight="1">
      <c r="D362" s="240"/>
      <c r="I362" s="171"/>
    </row>
    <row r="363" spans="4:9" ht="15.75" customHeight="1">
      <c r="D363" s="240"/>
      <c r="I363" s="171"/>
    </row>
    <row r="364" spans="4:9" ht="15.75" customHeight="1">
      <c r="D364" s="240"/>
      <c r="I364" s="171"/>
    </row>
    <row r="365" spans="4:9" ht="15.75" customHeight="1">
      <c r="D365" s="240"/>
      <c r="I365" s="171"/>
    </row>
    <row r="366" spans="4:9" ht="15.75" customHeight="1">
      <c r="D366" s="240"/>
      <c r="I366" s="171"/>
    </row>
    <row r="367" spans="4:9" ht="15.75" customHeight="1">
      <c r="D367" s="240"/>
      <c r="I367" s="171"/>
    </row>
    <row r="368" spans="4:9" ht="15.75" customHeight="1">
      <c r="D368" s="240"/>
      <c r="I368" s="171"/>
    </row>
    <row r="369" spans="4:9" ht="15.75" customHeight="1">
      <c r="D369" s="240"/>
      <c r="I369" s="171"/>
    </row>
    <row r="370" spans="4:9" ht="15.75" customHeight="1">
      <c r="D370" s="240"/>
      <c r="I370" s="171"/>
    </row>
    <row r="371" spans="4:9" ht="15.75" customHeight="1">
      <c r="D371" s="240"/>
      <c r="I371" s="171"/>
    </row>
    <row r="372" spans="4:9" ht="15.75" customHeight="1">
      <c r="D372" s="240"/>
      <c r="I372" s="171"/>
    </row>
    <row r="373" spans="4:9" ht="15.75" customHeight="1">
      <c r="D373" s="240"/>
      <c r="I373" s="171"/>
    </row>
    <row r="374" spans="4:9" ht="15.75" customHeight="1">
      <c r="D374" s="240"/>
      <c r="I374" s="171"/>
    </row>
    <row r="375" spans="4:9" ht="15.75" customHeight="1">
      <c r="D375" s="240"/>
      <c r="I375" s="171"/>
    </row>
    <row r="376" spans="4:9" ht="15.75" customHeight="1">
      <c r="D376" s="240"/>
      <c r="I376" s="171"/>
    </row>
    <row r="377" spans="4:9" ht="15.75" customHeight="1">
      <c r="D377" s="240"/>
      <c r="I377" s="171"/>
    </row>
    <row r="378" spans="4:9" ht="15.75" customHeight="1">
      <c r="D378" s="240"/>
      <c r="I378" s="171"/>
    </row>
    <row r="379" spans="4:9" ht="15.75" customHeight="1">
      <c r="D379" s="240"/>
      <c r="I379" s="171"/>
    </row>
    <row r="380" spans="4:9" ht="15.75" customHeight="1">
      <c r="D380" s="240"/>
      <c r="I380" s="171"/>
    </row>
    <row r="381" spans="4:9" ht="15.75" customHeight="1">
      <c r="D381" s="240"/>
      <c r="I381" s="171"/>
    </row>
    <row r="382" spans="4:9" ht="15.75" customHeight="1">
      <c r="D382" s="240"/>
      <c r="I382" s="171"/>
    </row>
    <row r="383" spans="4:9" ht="15.75" customHeight="1">
      <c r="D383" s="240"/>
      <c r="I383" s="171"/>
    </row>
    <row r="384" spans="4:9" ht="15.75" customHeight="1">
      <c r="D384" s="240"/>
      <c r="I384" s="171"/>
    </row>
    <row r="385" spans="4:9" ht="15.75" customHeight="1">
      <c r="D385" s="240"/>
      <c r="I385" s="171"/>
    </row>
    <row r="386" spans="4:9" ht="15.75" customHeight="1">
      <c r="D386" s="240"/>
      <c r="I386" s="171"/>
    </row>
    <row r="387" spans="4:9" ht="15.75" customHeight="1">
      <c r="D387" s="240"/>
      <c r="I387" s="171"/>
    </row>
    <row r="388" spans="4:9" ht="15.75" customHeight="1">
      <c r="D388" s="240"/>
      <c r="I388" s="171"/>
    </row>
    <row r="389" spans="4:9" ht="15.75" customHeight="1">
      <c r="D389" s="240"/>
      <c r="I389" s="171"/>
    </row>
    <row r="390" spans="4:9" ht="15.75" customHeight="1">
      <c r="D390" s="240"/>
      <c r="I390" s="171"/>
    </row>
    <row r="391" spans="4:9" ht="15.75" customHeight="1">
      <c r="D391" s="240"/>
      <c r="I391" s="171"/>
    </row>
    <row r="392" spans="4:9" ht="15.75" customHeight="1">
      <c r="D392" s="240"/>
      <c r="I392" s="171"/>
    </row>
    <row r="393" spans="4:9" ht="15.75" customHeight="1">
      <c r="D393" s="240"/>
      <c r="I393" s="171"/>
    </row>
    <row r="394" spans="4:9" ht="15.75" customHeight="1">
      <c r="D394" s="240"/>
      <c r="I394" s="171"/>
    </row>
    <row r="395" spans="4:9" ht="15.75" customHeight="1">
      <c r="D395" s="240"/>
      <c r="I395" s="171"/>
    </row>
    <row r="396" spans="4:9" ht="15.75" customHeight="1">
      <c r="D396" s="240"/>
      <c r="I396" s="171"/>
    </row>
    <row r="397" spans="4:9" ht="15.75" customHeight="1">
      <c r="D397" s="240"/>
      <c r="I397" s="171"/>
    </row>
    <row r="398" spans="4:9" ht="15.75" customHeight="1">
      <c r="D398" s="240"/>
      <c r="I398" s="171"/>
    </row>
    <row r="399" spans="4:9" ht="15.75" customHeight="1">
      <c r="D399" s="240"/>
      <c r="I399" s="171"/>
    </row>
    <row r="400" spans="4:9" ht="15.75" customHeight="1">
      <c r="D400" s="240"/>
      <c r="I400" s="171"/>
    </row>
    <row r="401" spans="4:9" ht="15.75" customHeight="1">
      <c r="D401" s="240"/>
      <c r="I401" s="171"/>
    </row>
    <row r="402" spans="4:9" ht="15.75" customHeight="1">
      <c r="D402" s="240"/>
      <c r="I402" s="171"/>
    </row>
    <row r="403" spans="4:9" ht="15.75" customHeight="1">
      <c r="D403" s="240"/>
      <c r="I403" s="171"/>
    </row>
    <row r="404" spans="4:9" ht="15.75" customHeight="1">
      <c r="D404" s="240"/>
      <c r="I404" s="171"/>
    </row>
    <row r="405" spans="4:9" ht="15.75" customHeight="1">
      <c r="D405" s="240"/>
      <c r="I405" s="171"/>
    </row>
    <row r="406" spans="4:9" ht="15.75" customHeight="1">
      <c r="D406" s="240"/>
      <c r="I406" s="171"/>
    </row>
    <row r="407" spans="4:9" ht="15.75" customHeight="1">
      <c r="D407" s="240"/>
      <c r="I407" s="171"/>
    </row>
    <row r="408" spans="4:9" ht="15.75" customHeight="1">
      <c r="D408" s="240"/>
      <c r="I408" s="171"/>
    </row>
    <row r="409" spans="4:9" ht="15.75" customHeight="1">
      <c r="D409" s="240"/>
      <c r="I409" s="171"/>
    </row>
    <row r="410" spans="4:9" ht="15.75" customHeight="1">
      <c r="D410" s="240"/>
      <c r="I410" s="171"/>
    </row>
    <row r="411" spans="4:9" ht="15.75" customHeight="1">
      <c r="D411" s="240"/>
      <c r="I411" s="171"/>
    </row>
    <row r="412" spans="4:9" ht="15.75" customHeight="1">
      <c r="D412" s="240"/>
      <c r="I412" s="171"/>
    </row>
    <row r="413" spans="4:9" ht="15.75" customHeight="1">
      <c r="D413" s="240"/>
      <c r="I413" s="171"/>
    </row>
    <row r="414" spans="4:9" ht="15.75" customHeight="1">
      <c r="D414" s="240"/>
      <c r="I414" s="171"/>
    </row>
    <row r="415" spans="4:9" ht="15.75" customHeight="1">
      <c r="D415" s="240"/>
      <c r="I415" s="171"/>
    </row>
    <row r="416" spans="4:9" ht="15.75" customHeight="1">
      <c r="D416" s="240"/>
      <c r="I416" s="171"/>
    </row>
    <row r="417" spans="4:9" ht="15.75" customHeight="1">
      <c r="D417" s="240"/>
      <c r="I417" s="171"/>
    </row>
    <row r="418" spans="4:9" ht="15.75" customHeight="1">
      <c r="D418" s="240"/>
      <c r="I418" s="171"/>
    </row>
    <row r="419" spans="4:9" ht="15.75" customHeight="1">
      <c r="D419" s="240"/>
      <c r="I419" s="171"/>
    </row>
    <row r="420" spans="4:9" ht="15.75" customHeight="1">
      <c r="D420" s="240"/>
      <c r="I420" s="171"/>
    </row>
    <row r="421" spans="4:9" ht="15.75" customHeight="1">
      <c r="D421" s="240"/>
      <c r="I421" s="171"/>
    </row>
    <row r="422" spans="4:9" ht="15.75" customHeight="1">
      <c r="D422" s="240"/>
      <c r="I422" s="171"/>
    </row>
    <row r="423" spans="4:9" ht="15.75" customHeight="1">
      <c r="D423" s="240"/>
      <c r="I423" s="171"/>
    </row>
    <row r="424" spans="4:9" ht="15.75" customHeight="1">
      <c r="D424" s="240"/>
      <c r="I424" s="171"/>
    </row>
    <row r="425" spans="4:9" ht="15.75" customHeight="1">
      <c r="D425" s="240"/>
      <c r="I425" s="171"/>
    </row>
    <row r="426" spans="4:9" ht="15.75" customHeight="1">
      <c r="D426" s="240"/>
      <c r="I426" s="171"/>
    </row>
    <row r="427" spans="4:9" ht="15.75" customHeight="1">
      <c r="D427" s="240"/>
      <c r="I427" s="171"/>
    </row>
    <row r="428" spans="4:9" ht="15.75" customHeight="1">
      <c r="D428" s="240"/>
      <c r="I428" s="171"/>
    </row>
    <row r="429" spans="4:9" ht="15.75" customHeight="1">
      <c r="D429" s="240"/>
      <c r="I429" s="171"/>
    </row>
    <row r="430" spans="4:9" ht="15.75" customHeight="1">
      <c r="D430" s="240"/>
      <c r="I430" s="171"/>
    </row>
    <row r="431" spans="4:9" ht="15.75" customHeight="1">
      <c r="D431" s="240"/>
      <c r="I431" s="171"/>
    </row>
    <row r="432" spans="4:9" ht="15.75" customHeight="1">
      <c r="D432" s="240"/>
      <c r="I432" s="171"/>
    </row>
    <row r="433" spans="4:9" ht="15.75" customHeight="1">
      <c r="D433" s="240"/>
      <c r="I433" s="171"/>
    </row>
    <row r="434" spans="4:9" ht="15.75" customHeight="1">
      <c r="D434" s="240"/>
      <c r="I434" s="171"/>
    </row>
    <row r="435" spans="4:9" ht="15.75" customHeight="1">
      <c r="D435" s="240"/>
      <c r="I435" s="171"/>
    </row>
    <row r="436" spans="4:9" ht="15.75" customHeight="1">
      <c r="D436" s="240"/>
      <c r="I436" s="171"/>
    </row>
    <row r="437" spans="4:9" ht="15.75" customHeight="1">
      <c r="D437" s="240"/>
      <c r="I437" s="171"/>
    </row>
    <row r="438" spans="4:9" ht="15.75" customHeight="1">
      <c r="D438" s="240"/>
      <c r="I438" s="171"/>
    </row>
    <row r="439" spans="4:9" ht="15.75" customHeight="1">
      <c r="D439" s="240"/>
      <c r="I439" s="171"/>
    </row>
    <row r="440" spans="4:9" ht="15.75" customHeight="1">
      <c r="D440" s="240"/>
      <c r="I440" s="171"/>
    </row>
    <row r="441" spans="4:9" ht="15.75" customHeight="1">
      <c r="D441" s="240"/>
      <c r="I441" s="171"/>
    </row>
    <row r="442" spans="4:9" ht="15.75" customHeight="1">
      <c r="D442" s="240"/>
      <c r="I442" s="171"/>
    </row>
    <row r="443" spans="4:9" ht="15.75" customHeight="1">
      <c r="D443" s="240"/>
      <c r="I443" s="171"/>
    </row>
    <row r="444" spans="4:9" ht="15.75" customHeight="1">
      <c r="D444" s="240"/>
      <c r="I444" s="171"/>
    </row>
    <row r="445" spans="4:9" ht="15.75" customHeight="1">
      <c r="D445" s="240"/>
      <c r="I445" s="171"/>
    </row>
    <row r="446" spans="4:9" ht="15.75" customHeight="1">
      <c r="D446" s="240"/>
      <c r="I446" s="171"/>
    </row>
    <row r="447" spans="4:9" ht="15.75" customHeight="1">
      <c r="D447" s="240"/>
      <c r="I447" s="171"/>
    </row>
    <row r="448" spans="4:9" ht="15.75" customHeight="1">
      <c r="D448" s="240"/>
      <c r="I448" s="171"/>
    </row>
    <row r="449" spans="4:9" ht="15.75" customHeight="1">
      <c r="D449" s="240"/>
      <c r="I449" s="171"/>
    </row>
    <row r="450" spans="4:9" ht="15.75" customHeight="1">
      <c r="D450" s="240"/>
      <c r="I450" s="171"/>
    </row>
    <row r="451" spans="4:9" ht="15.75" customHeight="1">
      <c r="D451" s="240"/>
      <c r="I451" s="171"/>
    </row>
    <row r="452" spans="4:9" ht="15.75" customHeight="1">
      <c r="D452" s="240"/>
      <c r="I452" s="171"/>
    </row>
    <row r="453" spans="4:9" ht="15.75" customHeight="1">
      <c r="D453" s="240"/>
      <c r="I453" s="171"/>
    </row>
    <row r="454" spans="4:9" ht="15.75" customHeight="1">
      <c r="D454" s="240"/>
      <c r="I454" s="171"/>
    </row>
    <row r="455" spans="4:9" ht="15.75" customHeight="1">
      <c r="D455" s="240"/>
      <c r="I455" s="171"/>
    </row>
    <row r="456" spans="4:9" ht="15.75" customHeight="1">
      <c r="D456" s="240"/>
      <c r="I456" s="171"/>
    </row>
    <row r="457" spans="4:9" ht="15.75" customHeight="1">
      <c r="D457" s="240"/>
      <c r="I457" s="171"/>
    </row>
    <row r="458" spans="4:9" ht="15.75" customHeight="1">
      <c r="D458" s="240"/>
      <c r="I458" s="171"/>
    </row>
    <row r="459" spans="4:9" ht="15.75" customHeight="1">
      <c r="D459" s="240"/>
      <c r="I459" s="171"/>
    </row>
    <row r="460" spans="4:9" ht="15.75" customHeight="1">
      <c r="D460" s="240"/>
      <c r="I460" s="171"/>
    </row>
    <row r="461" spans="4:9" ht="15.75" customHeight="1">
      <c r="D461" s="240"/>
      <c r="I461" s="171"/>
    </row>
    <row r="462" spans="4:9" ht="15.75" customHeight="1">
      <c r="D462" s="240"/>
      <c r="I462" s="171"/>
    </row>
    <row r="463" spans="4:9" ht="15.75" customHeight="1">
      <c r="D463" s="240"/>
      <c r="I463" s="171"/>
    </row>
    <row r="464" spans="4:9" ht="15.75" customHeight="1">
      <c r="D464" s="240"/>
      <c r="I464" s="171"/>
    </row>
    <row r="465" spans="4:9" ht="15.75" customHeight="1">
      <c r="D465" s="240"/>
      <c r="I465" s="171"/>
    </row>
    <row r="466" spans="4:9" ht="15.75" customHeight="1">
      <c r="D466" s="240"/>
      <c r="I466" s="171"/>
    </row>
    <row r="467" spans="4:9" ht="15.75" customHeight="1">
      <c r="D467" s="240"/>
      <c r="I467" s="171"/>
    </row>
    <row r="468" spans="4:9" ht="15.75" customHeight="1">
      <c r="D468" s="240"/>
      <c r="I468" s="171"/>
    </row>
    <row r="469" spans="4:9" ht="15.75" customHeight="1">
      <c r="D469" s="240"/>
      <c r="I469" s="171"/>
    </row>
    <row r="470" spans="4:9" ht="15.75" customHeight="1">
      <c r="D470" s="240"/>
      <c r="I470" s="171"/>
    </row>
    <row r="471" spans="4:9" ht="15.75" customHeight="1">
      <c r="D471" s="240"/>
      <c r="I471" s="171"/>
    </row>
    <row r="472" spans="4:9" ht="15.75" customHeight="1">
      <c r="D472" s="240"/>
      <c r="I472" s="171"/>
    </row>
    <row r="473" spans="4:9" ht="15.75" customHeight="1">
      <c r="D473" s="240"/>
      <c r="I473" s="171"/>
    </row>
    <row r="474" spans="4:9" ht="15.75" customHeight="1">
      <c r="D474" s="240"/>
      <c r="I474" s="171"/>
    </row>
    <row r="475" spans="4:9" ht="15.75" customHeight="1">
      <c r="D475" s="240"/>
      <c r="I475" s="171"/>
    </row>
    <row r="476" spans="4:9" ht="15.75" customHeight="1">
      <c r="D476" s="240"/>
      <c r="I476" s="171"/>
    </row>
    <row r="477" spans="4:9" ht="15.75" customHeight="1">
      <c r="D477" s="240"/>
      <c r="I477" s="171"/>
    </row>
    <row r="478" spans="4:9" ht="15.75" customHeight="1">
      <c r="D478" s="240"/>
      <c r="I478" s="171"/>
    </row>
    <row r="479" spans="4:9" ht="15.75" customHeight="1">
      <c r="D479" s="240"/>
      <c r="I479" s="171"/>
    </row>
    <row r="480" spans="4:9" ht="15.75" customHeight="1">
      <c r="D480" s="240"/>
      <c r="I480" s="171"/>
    </row>
    <row r="481" spans="4:9" ht="15.75" customHeight="1">
      <c r="D481" s="240"/>
      <c r="I481" s="171"/>
    </row>
    <row r="482" spans="4:9" ht="15.75" customHeight="1">
      <c r="D482" s="240"/>
      <c r="I482" s="171"/>
    </row>
    <row r="483" spans="4:9" ht="15.75" customHeight="1">
      <c r="D483" s="240"/>
      <c r="I483" s="171"/>
    </row>
    <row r="484" spans="4:9" ht="15.75" customHeight="1">
      <c r="D484" s="240"/>
      <c r="I484" s="171"/>
    </row>
    <row r="485" spans="4:9" ht="15.75" customHeight="1">
      <c r="D485" s="240"/>
      <c r="I485" s="171"/>
    </row>
    <row r="486" spans="4:9" ht="15.75" customHeight="1">
      <c r="D486" s="240"/>
      <c r="I486" s="171"/>
    </row>
    <row r="487" spans="4:9" ht="15.75" customHeight="1">
      <c r="D487" s="240"/>
      <c r="I487" s="171"/>
    </row>
    <row r="488" spans="4:9" ht="15.75" customHeight="1">
      <c r="D488" s="240"/>
      <c r="I488" s="171"/>
    </row>
    <row r="489" spans="4:9" ht="15.75" customHeight="1">
      <c r="D489" s="240"/>
      <c r="I489" s="171"/>
    </row>
    <row r="490" spans="4:9" ht="15.75" customHeight="1">
      <c r="D490" s="240"/>
      <c r="I490" s="171"/>
    </row>
    <row r="491" spans="4:9" ht="15.75" customHeight="1">
      <c r="D491" s="240"/>
      <c r="I491" s="171"/>
    </row>
    <row r="492" spans="4:9" ht="15.75" customHeight="1">
      <c r="D492" s="240"/>
      <c r="I492" s="171"/>
    </row>
    <row r="493" spans="4:9" ht="15.75" customHeight="1">
      <c r="D493" s="240"/>
      <c r="I493" s="171"/>
    </row>
    <row r="494" spans="4:9" ht="15.75" customHeight="1">
      <c r="D494" s="240"/>
      <c r="I494" s="171"/>
    </row>
    <row r="495" spans="4:9" ht="15.75" customHeight="1">
      <c r="D495" s="240"/>
      <c r="I495" s="171"/>
    </row>
    <row r="496" spans="4:9" ht="15.75" customHeight="1">
      <c r="D496" s="240"/>
      <c r="I496" s="171"/>
    </row>
    <row r="497" spans="4:9" ht="15.75" customHeight="1">
      <c r="D497" s="240"/>
      <c r="I497" s="171"/>
    </row>
    <row r="498" spans="4:9" ht="15.75" customHeight="1">
      <c r="D498" s="240"/>
      <c r="I498" s="171"/>
    </row>
    <row r="499" spans="4:9" ht="15.75" customHeight="1">
      <c r="D499" s="240"/>
      <c r="I499" s="171"/>
    </row>
    <row r="500" spans="4:9" ht="15.75" customHeight="1">
      <c r="D500" s="240"/>
      <c r="I500" s="171"/>
    </row>
    <row r="501" spans="4:9" ht="15.75" customHeight="1">
      <c r="D501" s="240"/>
      <c r="I501" s="171"/>
    </row>
    <row r="502" spans="4:9" ht="15.75" customHeight="1">
      <c r="D502" s="240"/>
      <c r="I502" s="171"/>
    </row>
    <row r="503" spans="4:9" ht="15.75" customHeight="1">
      <c r="D503" s="240"/>
      <c r="I503" s="171"/>
    </row>
    <row r="504" spans="4:9" ht="15.75" customHeight="1">
      <c r="D504" s="240"/>
      <c r="I504" s="171"/>
    </row>
    <row r="505" spans="4:9" ht="15.75" customHeight="1">
      <c r="D505" s="240"/>
      <c r="I505" s="171"/>
    </row>
    <row r="506" spans="4:9" ht="15.75" customHeight="1">
      <c r="D506" s="240"/>
      <c r="I506" s="171"/>
    </row>
    <row r="507" spans="4:9" ht="15.75" customHeight="1">
      <c r="D507" s="240"/>
      <c r="I507" s="171"/>
    </row>
    <row r="508" spans="4:9" ht="15.75" customHeight="1">
      <c r="D508" s="240"/>
      <c r="I508" s="171"/>
    </row>
    <row r="509" spans="4:9" ht="15.75" customHeight="1">
      <c r="D509" s="240"/>
      <c r="I509" s="171"/>
    </row>
    <row r="510" spans="4:9" ht="15.75" customHeight="1">
      <c r="D510" s="240"/>
      <c r="I510" s="171"/>
    </row>
    <row r="511" spans="4:9" ht="15.75" customHeight="1">
      <c r="D511" s="240"/>
      <c r="I511" s="171"/>
    </row>
    <row r="512" spans="4:9" ht="15.75" customHeight="1">
      <c r="D512" s="240"/>
      <c r="I512" s="171"/>
    </row>
    <row r="513" spans="4:9" ht="15.75" customHeight="1">
      <c r="D513" s="240"/>
      <c r="I513" s="171"/>
    </row>
    <row r="514" spans="4:9" ht="15.75" customHeight="1">
      <c r="D514" s="240"/>
      <c r="I514" s="171"/>
    </row>
    <row r="515" spans="4:9" ht="15.75" customHeight="1">
      <c r="D515" s="240"/>
      <c r="I515" s="171"/>
    </row>
    <row r="516" spans="4:9" ht="15.75" customHeight="1">
      <c r="D516" s="240"/>
      <c r="I516" s="171"/>
    </row>
    <row r="517" spans="4:9" ht="15.75" customHeight="1">
      <c r="D517" s="240"/>
      <c r="I517" s="171"/>
    </row>
    <row r="518" spans="4:9" ht="15.75" customHeight="1">
      <c r="D518" s="240"/>
      <c r="I518" s="171"/>
    </row>
    <row r="519" spans="4:9" ht="15.75" customHeight="1">
      <c r="D519" s="240"/>
      <c r="I519" s="171"/>
    </row>
    <row r="520" spans="4:9" ht="15.75" customHeight="1">
      <c r="D520" s="240"/>
      <c r="I520" s="171"/>
    </row>
    <row r="521" spans="4:9" ht="15.75" customHeight="1">
      <c r="D521" s="240"/>
      <c r="I521" s="171"/>
    </row>
    <row r="522" spans="4:9" ht="15.75" customHeight="1">
      <c r="D522" s="240"/>
      <c r="I522" s="171"/>
    </row>
    <row r="523" spans="4:9" ht="15.75" customHeight="1">
      <c r="D523" s="240"/>
      <c r="I523" s="171"/>
    </row>
    <row r="524" spans="4:9" ht="15.75" customHeight="1">
      <c r="D524" s="240"/>
      <c r="I524" s="171"/>
    </row>
    <row r="525" spans="4:9" ht="15.75" customHeight="1">
      <c r="D525" s="240"/>
      <c r="I525" s="171"/>
    </row>
    <row r="526" spans="4:9" ht="15.75" customHeight="1">
      <c r="D526" s="240"/>
      <c r="I526" s="171"/>
    </row>
    <row r="527" spans="4:9" ht="15.75" customHeight="1">
      <c r="D527" s="240"/>
      <c r="I527" s="171"/>
    </row>
    <row r="528" spans="4:9" ht="15.75" customHeight="1">
      <c r="D528" s="240"/>
      <c r="I528" s="171"/>
    </row>
    <row r="529" spans="4:9" ht="15.75" customHeight="1">
      <c r="D529" s="240"/>
      <c r="I529" s="171"/>
    </row>
    <row r="530" spans="4:9" ht="15.75" customHeight="1">
      <c r="D530" s="240"/>
      <c r="I530" s="171"/>
    </row>
    <row r="531" spans="4:9" ht="15.75" customHeight="1">
      <c r="D531" s="240"/>
      <c r="I531" s="171"/>
    </row>
    <row r="532" spans="4:9" ht="15.75" customHeight="1">
      <c r="D532" s="240"/>
      <c r="I532" s="171"/>
    </row>
    <row r="533" spans="4:9" ht="15.75" customHeight="1">
      <c r="D533" s="240"/>
      <c r="I533" s="171"/>
    </row>
    <row r="534" spans="4:9" ht="15.75" customHeight="1">
      <c r="D534" s="240"/>
      <c r="I534" s="171"/>
    </row>
    <row r="535" spans="4:9" ht="15.75" customHeight="1">
      <c r="D535" s="240"/>
      <c r="I535" s="171"/>
    </row>
    <row r="536" spans="4:9" ht="15.75" customHeight="1">
      <c r="D536" s="240"/>
      <c r="I536" s="171"/>
    </row>
    <row r="537" spans="4:9" ht="15.75" customHeight="1">
      <c r="D537" s="240"/>
      <c r="I537" s="171"/>
    </row>
    <row r="538" spans="4:9" ht="15.75" customHeight="1">
      <c r="D538" s="240"/>
      <c r="I538" s="171"/>
    </row>
    <row r="539" spans="4:9" ht="15.75" customHeight="1">
      <c r="D539" s="240"/>
      <c r="I539" s="171"/>
    </row>
    <row r="540" spans="4:9" ht="15.75" customHeight="1">
      <c r="D540" s="240"/>
      <c r="I540" s="171"/>
    </row>
    <row r="541" spans="4:9" ht="15.75" customHeight="1">
      <c r="D541" s="240"/>
      <c r="I541" s="171"/>
    </row>
    <row r="542" spans="4:9" ht="15.75" customHeight="1">
      <c r="D542" s="240"/>
      <c r="I542" s="171"/>
    </row>
    <row r="543" spans="4:9" ht="15.75" customHeight="1">
      <c r="D543" s="240"/>
      <c r="I543" s="171"/>
    </row>
    <row r="544" spans="4:9" ht="15.75" customHeight="1">
      <c r="D544" s="240"/>
      <c r="I544" s="171"/>
    </row>
    <row r="545" spans="4:9" ht="15.75" customHeight="1">
      <c r="D545" s="240"/>
      <c r="I545" s="171"/>
    </row>
    <row r="546" spans="4:9" ht="15.75" customHeight="1">
      <c r="D546" s="240"/>
      <c r="I546" s="171"/>
    </row>
    <row r="547" spans="4:9" ht="15.75" customHeight="1">
      <c r="D547" s="240"/>
      <c r="I547" s="171"/>
    </row>
    <row r="548" spans="4:9" ht="15.75" customHeight="1">
      <c r="D548" s="240"/>
      <c r="I548" s="171"/>
    </row>
    <row r="549" spans="4:9" ht="15.75" customHeight="1">
      <c r="D549" s="240"/>
      <c r="I549" s="171"/>
    </row>
    <row r="550" spans="4:9" ht="15.75" customHeight="1">
      <c r="D550" s="240"/>
      <c r="I550" s="171"/>
    </row>
    <row r="551" spans="4:9" ht="15.75" customHeight="1">
      <c r="D551" s="240"/>
      <c r="I551" s="171"/>
    </row>
    <row r="552" spans="4:9" ht="15.75" customHeight="1">
      <c r="D552" s="240"/>
      <c r="I552" s="171"/>
    </row>
    <row r="553" spans="4:9" ht="15.75" customHeight="1">
      <c r="D553" s="240"/>
      <c r="I553" s="171"/>
    </row>
    <row r="554" spans="4:9" ht="15.75" customHeight="1">
      <c r="D554" s="240"/>
      <c r="I554" s="171"/>
    </row>
    <row r="555" spans="4:9" ht="15.75" customHeight="1">
      <c r="D555" s="240"/>
      <c r="I555" s="171"/>
    </row>
    <row r="556" spans="4:9" ht="15.75" customHeight="1">
      <c r="D556" s="240"/>
      <c r="I556" s="171"/>
    </row>
    <row r="557" spans="4:9" ht="15.75" customHeight="1">
      <c r="D557" s="240"/>
      <c r="I557" s="171"/>
    </row>
    <row r="558" spans="4:9" ht="15.75" customHeight="1">
      <c r="D558" s="240"/>
      <c r="I558" s="171"/>
    </row>
    <row r="559" spans="4:9" ht="15.75" customHeight="1">
      <c r="D559" s="240"/>
      <c r="I559" s="171"/>
    </row>
    <row r="560" spans="4:9" ht="15.75" customHeight="1">
      <c r="D560" s="240"/>
      <c r="I560" s="171"/>
    </row>
    <row r="561" spans="4:9" ht="15.75" customHeight="1">
      <c r="D561" s="240"/>
      <c r="I561" s="171"/>
    </row>
    <row r="562" spans="4:9" ht="15.75" customHeight="1">
      <c r="D562" s="240"/>
      <c r="I562" s="171"/>
    </row>
    <row r="563" spans="4:9" ht="15.75" customHeight="1">
      <c r="D563" s="240"/>
      <c r="I563" s="171"/>
    </row>
    <row r="564" spans="4:9" ht="15.75" customHeight="1">
      <c r="D564" s="240"/>
      <c r="I564" s="171"/>
    </row>
    <row r="565" spans="4:9" ht="15.75" customHeight="1">
      <c r="D565" s="240"/>
      <c r="I565" s="171"/>
    </row>
    <row r="566" spans="4:9" ht="15.75" customHeight="1">
      <c r="D566" s="240"/>
      <c r="I566" s="171"/>
    </row>
    <row r="567" spans="4:9" ht="15.75" customHeight="1">
      <c r="D567" s="240"/>
      <c r="I567" s="171"/>
    </row>
    <row r="568" spans="4:9" ht="15.75" customHeight="1">
      <c r="D568" s="240"/>
      <c r="I568" s="171"/>
    </row>
    <row r="569" spans="4:9" ht="15.75" customHeight="1">
      <c r="D569" s="240"/>
      <c r="I569" s="171"/>
    </row>
    <row r="570" spans="4:9" ht="15.75" customHeight="1">
      <c r="D570" s="240"/>
      <c r="I570" s="171"/>
    </row>
    <row r="571" spans="4:9" ht="15.75" customHeight="1">
      <c r="D571" s="240"/>
      <c r="I571" s="171"/>
    </row>
    <row r="572" spans="4:9" ht="15.75" customHeight="1">
      <c r="D572" s="240"/>
      <c r="I572" s="171"/>
    </row>
    <row r="573" spans="4:9" ht="15.75" customHeight="1">
      <c r="D573" s="240"/>
      <c r="I573" s="171"/>
    </row>
    <row r="574" spans="4:9" ht="15.75" customHeight="1">
      <c r="D574" s="240"/>
      <c r="I574" s="171"/>
    </row>
    <row r="575" spans="4:9" ht="15.75" customHeight="1">
      <c r="D575" s="240"/>
      <c r="I575" s="171"/>
    </row>
    <row r="576" spans="4:9" ht="15.75" customHeight="1">
      <c r="D576" s="240"/>
      <c r="I576" s="171"/>
    </row>
    <row r="577" spans="4:9" ht="15.75" customHeight="1">
      <c r="D577" s="240"/>
      <c r="I577" s="171"/>
    </row>
    <row r="578" spans="4:9" ht="15.75" customHeight="1">
      <c r="D578" s="240"/>
      <c r="I578" s="171"/>
    </row>
    <row r="579" spans="4:9" ht="15.75" customHeight="1">
      <c r="D579" s="240"/>
      <c r="I579" s="171"/>
    </row>
    <row r="580" spans="4:9" ht="15.75" customHeight="1">
      <c r="D580" s="240"/>
      <c r="I580" s="171"/>
    </row>
    <row r="581" spans="4:9" ht="15.75" customHeight="1">
      <c r="D581" s="240"/>
      <c r="I581" s="171"/>
    </row>
    <row r="582" spans="4:9" ht="15.75" customHeight="1">
      <c r="D582" s="240"/>
      <c r="I582" s="171"/>
    </row>
    <row r="583" spans="4:9" ht="15.75" customHeight="1">
      <c r="D583" s="240"/>
      <c r="I583" s="171"/>
    </row>
    <row r="584" spans="4:9" ht="15.75" customHeight="1">
      <c r="D584" s="240"/>
      <c r="I584" s="171"/>
    </row>
    <row r="585" spans="4:9" ht="15.75" customHeight="1">
      <c r="D585" s="240"/>
      <c r="I585" s="171"/>
    </row>
    <row r="586" spans="4:9" ht="15.75" customHeight="1">
      <c r="D586" s="240"/>
      <c r="I586" s="171"/>
    </row>
    <row r="587" spans="4:9" ht="15.75" customHeight="1">
      <c r="D587" s="240"/>
      <c r="I587" s="171"/>
    </row>
    <row r="588" spans="4:9" ht="15.75" customHeight="1">
      <c r="D588" s="240"/>
      <c r="I588" s="171"/>
    </row>
    <row r="589" spans="4:9" ht="15.75" customHeight="1">
      <c r="D589" s="240"/>
      <c r="I589" s="171"/>
    </row>
    <row r="590" spans="4:9" ht="15.75" customHeight="1">
      <c r="D590" s="240"/>
      <c r="I590" s="171"/>
    </row>
    <row r="591" spans="4:9" ht="15.75" customHeight="1">
      <c r="D591" s="240"/>
      <c r="I591" s="171"/>
    </row>
    <row r="592" spans="4:9" ht="15.75" customHeight="1">
      <c r="D592" s="240"/>
      <c r="I592" s="171"/>
    </row>
    <row r="593" spans="4:9" ht="15.75" customHeight="1">
      <c r="D593" s="240"/>
      <c r="I593" s="171"/>
    </row>
    <row r="594" spans="4:9" ht="15.75" customHeight="1">
      <c r="D594" s="240"/>
      <c r="I594" s="171"/>
    </row>
    <row r="595" spans="4:9" ht="15.75" customHeight="1">
      <c r="D595" s="240"/>
      <c r="I595" s="171"/>
    </row>
    <row r="596" spans="4:9" ht="15.75" customHeight="1">
      <c r="D596" s="240"/>
      <c r="I596" s="171"/>
    </row>
    <row r="597" spans="4:9" ht="15.75" customHeight="1">
      <c r="D597" s="240"/>
      <c r="I597" s="171"/>
    </row>
    <row r="598" spans="4:9" ht="15.75" customHeight="1">
      <c r="D598" s="240"/>
      <c r="I598" s="171"/>
    </row>
    <row r="599" spans="4:9" ht="15.75" customHeight="1">
      <c r="D599" s="240"/>
      <c r="I599" s="171"/>
    </row>
    <row r="600" spans="4:9" ht="15.75" customHeight="1">
      <c r="D600" s="240"/>
      <c r="I600" s="171"/>
    </row>
    <row r="601" spans="4:9" ht="15.75" customHeight="1">
      <c r="D601" s="240"/>
      <c r="I601" s="171"/>
    </row>
    <row r="602" spans="4:9" ht="15.75" customHeight="1">
      <c r="D602" s="240"/>
      <c r="I602" s="171"/>
    </row>
    <row r="603" spans="4:9" ht="15.75" customHeight="1">
      <c r="D603" s="240"/>
      <c r="I603" s="171"/>
    </row>
    <row r="604" spans="4:9" ht="15.75" customHeight="1">
      <c r="D604" s="240"/>
      <c r="I604" s="171"/>
    </row>
    <row r="605" spans="4:9" ht="15.75" customHeight="1">
      <c r="D605" s="240"/>
      <c r="I605" s="171"/>
    </row>
    <row r="606" spans="4:9" ht="15.75" customHeight="1">
      <c r="D606" s="240"/>
      <c r="I606" s="171"/>
    </row>
    <row r="607" spans="4:9" ht="15.75" customHeight="1">
      <c r="D607" s="240"/>
      <c r="I607" s="171"/>
    </row>
    <row r="608" spans="4:9" ht="15.75" customHeight="1">
      <c r="D608" s="240"/>
      <c r="I608" s="171"/>
    </row>
    <row r="609" spans="4:9" ht="15.75" customHeight="1">
      <c r="D609" s="240"/>
      <c r="I609" s="171"/>
    </row>
    <row r="610" spans="4:9" ht="15.75" customHeight="1">
      <c r="D610" s="240"/>
      <c r="I610" s="171"/>
    </row>
    <row r="611" spans="4:9" ht="15.75" customHeight="1">
      <c r="D611" s="240"/>
      <c r="I611" s="171"/>
    </row>
    <row r="612" spans="4:9" ht="15.75" customHeight="1">
      <c r="D612" s="240"/>
      <c r="I612" s="171"/>
    </row>
    <row r="613" spans="4:9" ht="15.75" customHeight="1">
      <c r="D613" s="240"/>
      <c r="I613" s="171"/>
    </row>
    <row r="614" spans="4:9" ht="15.75" customHeight="1">
      <c r="D614" s="240"/>
      <c r="I614" s="171"/>
    </row>
    <row r="615" spans="4:9" ht="15.75" customHeight="1">
      <c r="D615" s="240"/>
      <c r="I615" s="171"/>
    </row>
    <row r="616" spans="4:9" ht="15.75" customHeight="1">
      <c r="D616" s="240"/>
      <c r="I616" s="171"/>
    </row>
    <row r="617" spans="4:9" ht="15.75" customHeight="1">
      <c r="D617" s="240"/>
      <c r="I617" s="171"/>
    </row>
    <row r="618" spans="4:9" ht="15.75" customHeight="1">
      <c r="D618" s="240"/>
      <c r="I618" s="171"/>
    </row>
    <row r="619" spans="4:9" ht="15.75" customHeight="1">
      <c r="D619" s="240"/>
      <c r="I619" s="171"/>
    </row>
    <row r="620" spans="4:9" ht="15.75" customHeight="1">
      <c r="D620" s="240"/>
      <c r="I620" s="171"/>
    </row>
    <row r="621" spans="4:9" ht="15.75" customHeight="1">
      <c r="D621" s="240"/>
      <c r="I621" s="171"/>
    </row>
    <row r="622" spans="4:9" ht="15.75" customHeight="1">
      <c r="D622" s="240"/>
      <c r="I622" s="171"/>
    </row>
    <row r="623" spans="4:9" ht="15.75" customHeight="1">
      <c r="D623" s="240"/>
      <c r="I623" s="171"/>
    </row>
    <row r="624" spans="4:9" ht="15.75" customHeight="1">
      <c r="D624" s="240"/>
      <c r="I624" s="171"/>
    </row>
    <row r="625" spans="4:9" ht="15.75" customHeight="1">
      <c r="D625" s="240"/>
      <c r="I625" s="171"/>
    </row>
    <row r="626" spans="4:9" ht="15.75" customHeight="1">
      <c r="D626" s="240"/>
      <c r="I626" s="171"/>
    </row>
    <row r="627" spans="4:9" ht="15.75" customHeight="1">
      <c r="D627" s="240"/>
      <c r="I627" s="171"/>
    </row>
    <row r="628" spans="4:9" ht="15.75" customHeight="1">
      <c r="D628" s="240"/>
      <c r="I628" s="171"/>
    </row>
    <row r="629" spans="4:9" ht="15.75" customHeight="1">
      <c r="D629" s="240"/>
      <c r="I629" s="171"/>
    </row>
    <row r="630" spans="4:9" ht="15.75" customHeight="1">
      <c r="D630" s="240"/>
      <c r="I630" s="171"/>
    </row>
    <row r="631" spans="4:9" ht="15.75" customHeight="1">
      <c r="D631" s="240"/>
      <c r="I631" s="171"/>
    </row>
    <row r="632" spans="4:9" ht="15.75" customHeight="1">
      <c r="D632" s="240"/>
      <c r="I632" s="171"/>
    </row>
    <row r="633" spans="4:9" ht="15.75" customHeight="1">
      <c r="D633" s="240"/>
      <c r="I633" s="171"/>
    </row>
    <row r="634" spans="4:9" ht="15.75" customHeight="1">
      <c r="D634" s="240"/>
      <c r="I634" s="171"/>
    </row>
    <row r="635" spans="4:9" ht="15.75" customHeight="1">
      <c r="D635" s="240"/>
      <c r="I635" s="171"/>
    </row>
    <row r="636" spans="4:9" ht="15.75" customHeight="1">
      <c r="D636" s="240"/>
      <c r="I636" s="171"/>
    </row>
    <row r="637" spans="4:9" ht="15.75" customHeight="1">
      <c r="D637" s="240"/>
      <c r="I637" s="171"/>
    </row>
    <row r="638" spans="4:9" ht="15.75" customHeight="1">
      <c r="D638" s="240"/>
      <c r="I638" s="171"/>
    </row>
    <row r="639" spans="4:9" ht="15.75" customHeight="1">
      <c r="D639" s="240"/>
      <c r="I639" s="171"/>
    </row>
    <row r="640" spans="4:9" ht="15.75" customHeight="1">
      <c r="D640" s="240"/>
      <c r="I640" s="171"/>
    </row>
    <row r="641" spans="4:9" ht="15.75" customHeight="1">
      <c r="D641" s="240"/>
      <c r="I641" s="171"/>
    </row>
    <row r="642" spans="4:9" ht="15.75" customHeight="1">
      <c r="D642" s="240"/>
      <c r="I642" s="171"/>
    </row>
    <row r="643" spans="4:9" ht="15.75" customHeight="1">
      <c r="D643" s="240"/>
      <c r="I643" s="171"/>
    </row>
    <row r="644" spans="4:9" ht="15.75" customHeight="1">
      <c r="D644" s="240"/>
      <c r="I644" s="171"/>
    </row>
    <row r="645" spans="4:9" ht="15.75" customHeight="1">
      <c r="D645" s="240"/>
      <c r="I645" s="171"/>
    </row>
    <row r="646" spans="4:9" ht="15.75" customHeight="1">
      <c r="D646" s="240"/>
      <c r="I646" s="171"/>
    </row>
    <row r="647" spans="4:9" ht="15.75" customHeight="1">
      <c r="D647" s="240"/>
      <c r="I647" s="171"/>
    </row>
    <row r="648" spans="4:9" ht="15.75" customHeight="1">
      <c r="D648" s="240"/>
      <c r="I648" s="171"/>
    </row>
    <row r="649" spans="4:9" ht="15.75" customHeight="1">
      <c r="D649" s="240"/>
      <c r="I649" s="171"/>
    </row>
    <row r="650" spans="4:9" ht="15.75" customHeight="1">
      <c r="D650" s="240"/>
      <c r="I650" s="171"/>
    </row>
    <row r="651" spans="4:9" ht="15.75" customHeight="1">
      <c r="D651" s="240"/>
      <c r="I651" s="171"/>
    </row>
    <row r="652" spans="4:9" ht="15.75" customHeight="1">
      <c r="D652" s="240"/>
      <c r="I652" s="171"/>
    </row>
    <row r="653" spans="4:9" ht="15.75" customHeight="1">
      <c r="D653" s="240"/>
      <c r="I653" s="171"/>
    </row>
    <row r="654" spans="4:9" ht="15.75" customHeight="1">
      <c r="D654" s="240"/>
      <c r="I654" s="171"/>
    </row>
    <row r="655" spans="4:9" ht="15.75" customHeight="1">
      <c r="D655" s="240"/>
      <c r="I655" s="171"/>
    </row>
    <row r="656" spans="4:9" ht="15.75" customHeight="1">
      <c r="D656" s="240"/>
      <c r="I656" s="171"/>
    </row>
    <row r="657" spans="4:9" ht="15.75" customHeight="1">
      <c r="D657" s="240"/>
      <c r="I657" s="171"/>
    </row>
    <row r="658" spans="4:9" ht="15.75" customHeight="1">
      <c r="D658" s="240"/>
      <c r="I658" s="171"/>
    </row>
    <row r="659" spans="4:9" ht="15.75" customHeight="1">
      <c r="D659" s="240"/>
      <c r="I659" s="171"/>
    </row>
    <row r="660" spans="4:9" ht="15.75" customHeight="1">
      <c r="D660" s="240"/>
      <c r="I660" s="171"/>
    </row>
    <row r="661" spans="4:9" ht="15.75" customHeight="1">
      <c r="D661" s="240"/>
      <c r="I661" s="171"/>
    </row>
    <row r="662" spans="4:9" ht="15.75" customHeight="1">
      <c r="D662" s="240"/>
      <c r="I662" s="171"/>
    </row>
    <row r="663" spans="4:9" ht="15.75" customHeight="1">
      <c r="D663" s="240"/>
      <c r="I663" s="171"/>
    </row>
    <row r="664" spans="4:9" ht="15.75" customHeight="1">
      <c r="D664" s="240"/>
      <c r="I664" s="171"/>
    </row>
    <row r="665" spans="4:9" ht="15.75" customHeight="1">
      <c r="D665" s="240"/>
      <c r="I665" s="171"/>
    </row>
    <row r="666" spans="4:9" ht="15.75" customHeight="1">
      <c r="D666" s="240"/>
      <c r="I666" s="171"/>
    </row>
    <row r="667" spans="4:9" ht="15.75" customHeight="1">
      <c r="D667" s="240"/>
      <c r="I667" s="171"/>
    </row>
    <row r="668" spans="4:9" ht="15.75" customHeight="1">
      <c r="D668" s="240"/>
      <c r="I668" s="171"/>
    </row>
    <row r="669" spans="4:9" ht="15.75" customHeight="1">
      <c r="D669" s="240"/>
      <c r="I669" s="171"/>
    </row>
    <row r="670" spans="4:9" ht="15.75" customHeight="1">
      <c r="D670" s="240"/>
      <c r="I670" s="171"/>
    </row>
    <row r="671" spans="4:9" ht="15.75" customHeight="1">
      <c r="D671" s="240"/>
      <c r="I671" s="171"/>
    </row>
    <row r="672" spans="4:9" ht="15.75" customHeight="1">
      <c r="D672" s="240"/>
      <c r="I672" s="171"/>
    </row>
    <row r="673" spans="4:9" ht="15.75" customHeight="1">
      <c r="D673" s="240"/>
      <c r="I673" s="171"/>
    </row>
    <row r="674" spans="4:9" ht="15.75" customHeight="1">
      <c r="D674" s="240"/>
      <c r="I674" s="171"/>
    </row>
    <row r="675" spans="4:9" ht="15.75" customHeight="1">
      <c r="D675" s="240"/>
      <c r="I675" s="171"/>
    </row>
    <row r="676" spans="4:9" ht="15.75" customHeight="1">
      <c r="D676" s="240"/>
      <c r="I676" s="171"/>
    </row>
    <row r="677" spans="4:9" ht="15.75" customHeight="1">
      <c r="D677" s="240"/>
      <c r="I677" s="171"/>
    </row>
    <row r="678" spans="4:9" ht="15.75" customHeight="1">
      <c r="D678" s="240"/>
      <c r="I678" s="171"/>
    </row>
    <row r="679" spans="4:9" ht="15.75" customHeight="1">
      <c r="D679" s="240"/>
      <c r="I679" s="171"/>
    </row>
    <row r="680" spans="4:9" ht="15.75" customHeight="1">
      <c r="D680" s="240"/>
      <c r="I680" s="171"/>
    </row>
    <row r="681" spans="4:9" ht="15.75" customHeight="1">
      <c r="D681" s="240"/>
      <c r="I681" s="171"/>
    </row>
    <row r="682" spans="4:9" ht="15.75" customHeight="1">
      <c r="D682" s="240"/>
      <c r="I682" s="171"/>
    </row>
    <row r="683" spans="4:9" ht="15.75" customHeight="1">
      <c r="D683" s="240"/>
      <c r="I683" s="171"/>
    </row>
    <row r="684" spans="4:9" ht="15.75" customHeight="1">
      <c r="D684" s="240"/>
      <c r="I684" s="171"/>
    </row>
    <row r="685" spans="4:9" ht="15.75" customHeight="1">
      <c r="D685" s="240"/>
      <c r="I685" s="171"/>
    </row>
    <row r="686" spans="4:9" ht="15.75" customHeight="1">
      <c r="D686" s="240"/>
      <c r="I686" s="171"/>
    </row>
    <row r="687" spans="4:9" ht="15.75" customHeight="1">
      <c r="D687" s="240"/>
      <c r="I687" s="171"/>
    </row>
    <row r="688" spans="4:9" ht="15.75" customHeight="1">
      <c r="D688" s="240"/>
      <c r="I688" s="171"/>
    </row>
    <row r="689" spans="4:9" ht="15.75" customHeight="1">
      <c r="D689" s="240"/>
      <c r="I689" s="171"/>
    </row>
    <row r="690" spans="4:9" ht="15.75" customHeight="1">
      <c r="D690" s="240"/>
      <c r="I690" s="171"/>
    </row>
    <row r="691" spans="4:9" ht="15.75" customHeight="1">
      <c r="D691" s="240"/>
      <c r="I691" s="171"/>
    </row>
    <row r="692" spans="4:9" ht="15.75" customHeight="1">
      <c r="D692" s="240"/>
      <c r="I692" s="171"/>
    </row>
    <row r="693" spans="4:9" ht="15.75" customHeight="1">
      <c r="D693" s="240"/>
      <c r="I693" s="171"/>
    </row>
    <row r="694" spans="4:9" ht="15.75" customHeight="1">
      <c r="D694" s="240"/>
      <c r="I694" s="171"/>
    </row>
    <row r="695" spans="4:9" ht="15.75" customHeight="1">
      <c r="D695" s="240"/>
      <c r="I695" s="171"/>
    </row>
    <row r="696" spans="4:9" ht="15.75" customHeight="1">
      <c r="D696" s="240"/>
      <c r="I696" s="171"/>
    </row>
    <row r="697" spans="4:9" ht="15.75" customHeight="1">
      <c r="D697" s="240"/>
      <c r="I697" s="171"/>
    </row>
    <row r="698" spans="4:9" ht="15.75" customHeight="1">
      <c r="D698" s="240"/>
      <c r="I698" s="171"/>
    </row>
    <row r="699" spans="4:9" ht="15.75" customHeight="1">
      <c r="D699" s="240"/>
      <c r="I699" s="171"/>
    </row>
    <row r="700" spans="4:9" ht="15.75" customHeight="1">
      <c r="D700" s="240"/>
      <c r="I700" s="171"/>
    </row>
    <row r="701" spans="4:9" ht="15.75" customHeight="1">
      <c r="D701" s="240"/>
      <c r="I701" s="171"/>
    </row>
    <row r="702" spans="4:9" ht="15.75" customHeight="1">
      <c r="D702" s="240"/>
      <c r="I702" s="171"/>
    </row>
    <row r="703" spans="4:9" ht="15.75" customHeight="1">
      <c r="D703" s="240"/>
      <c r="I703" s="171"/>
    </row>
    <row r="704" spans="4:9" ht="15.75" customHeight="1">
      <c r="D704" s="240"/>
      <c r="I704" s="171"/>
    </row>
    <row r="705" spans="4:9" ht="15.75" customHeight="1">
      <c r="D705" s="240"/>
      <c r="I705" s="171"/>
    </row>
    <row r="706" spans="4:9" ht="15.75" customHeight="1">
      <c r="D706" s="240"/>
      <c r="I706" s="171"/>
    </row>
    <row r="707" spans="4:9" ht="15.75" customHeight="1">
      <c r="D707" s="240"/>
      <c r="I707" s="171"/>
    </row>
    <row r="708" spans="4:9" ht="15.75" customHeight="1">
      <c r="D708" s="240"/>
      <c r="I708" s="171"/>
    </row>
    <row r="709" spans="4:9" ht="15.75" customHeight="1">
      <c r="D709" s="240"/>
      <c r="I709" s="171"/>
    </row>
    <row r="710" spans="4:9" ht="15.75" customHeight="1">
      <c r="D710" s="240"/>
      <c r="I710" s="171"/>
    </row>
    <row r="711" spans="4:9" ht="15.75" customHeight="1">
      <c r="D711" s="240"/>
      <c r="I711" s="171"/>
    </row>
    <row r="712" spans="4:9" ht="15.75" customHeight="1">
      <c r="D712" s="240"/>
      <c r="I712" s="171"/>
    </row>
    <row r="713" spans="4:9" ht="15.75" customHeight="1">
      <c r="D713" s="240"/>
      <c r="I713" s="171"/>
    </row>
    <row r="714" spans="4:9" ht="15.75" customHeight="1">
      <c r="D714" s="240"/>
      <c r="I714" s="171"/>
    </row>
    <row r="715" spans="4:9" ht="15.75" customHeight="1">
      <c r="D715" s="240"/>
      <c r="I715" s="171"/>
    </row>
    <row r="716" spans="4:9" ht="15.75" customHeight="1">
      <c r="D716" s="240"/>
      <c r="I716" s="171"/>
    </row>
    <row r="717" spans="4:9" ht="15.75" customHeight="1">
      <c r="D717" s="240"/>
      <c r="I717" s="171"/>
    </row>
    <row r="718" spans="4:9" ht="15.75" customHeight="1">
      <c r="D718" s="240"/>
      <c r="I718" s="171"/>
    </row>
    <row r="719" spans="4:9" ht="15.75" customHeight="1">
      <c r="D719" s="240"/>
      <c r="I719" s="171"/>
    </row>
    <row r="720" spans="4:9" ht="15.75" customHeight="1">
      <c r="D720" s="240"/>
      <c r="I720" s="171"/>
    </row>
    <row r="721" spans="4:9" ht="15.75" customHeight="1">
      <c r="D721" s="240"/>
      <c r="I721" s="171"/>
    </row>
    <row r="722" spans="4:9" ht="15.75" customHeight="1">
      <c r="D722" s="240"/>
      <c r="I722" s="171"/>
    </row>
    <row r="723" spans="4:9" ht="15.75" customHeight="1">
      <c r="D723" s="240"/>
      <c r="I723" s="171"/>
    </row>
    <row r="724" spans="4:9" ht="15.75" customHeight="1">
      <c r="D724" s="240"/>
      <c r="I724" s="171"/>
    </row>
    <row r="725" spans="4:9" ht="15.75" customHeight="1">
      <c r="D725" s="240"/>
      <c r="I725" s="171"/>
    </row>
    <row r="726" spans="4:9" ht="15.75" customHeight="1">
      <c r="D726" s="240"/>
      <c r="I726" s="171"/>
    </row>
    <row r="727" spans="4:9" ht="15.75" customHeight="1">
      <c r="D727" s="240"/>
      <c r="I727" s="171"/>
    </row>
    <row r="728" spans="4:9" ht="15.75" customHeight="1">
      <c r="D728" s="240"/>
      <c r="I728" s="171"/>
    </row>
    <row r="729" spans="4:9" ht="15.75" customHeight="1">
      <c r="D729" s="240"/>
      <c r="I729" s="171"/>
    </row>
    <row r="730" spans="4:9" ht="15.75" customHeight="1">
      <c r="D730" s="240"/>
      <c r="I730" s="171"/>
    </row>
    <row r="731" spans="4:9" ht="15.75" customHeight="1">
      <c r="D731" s="240"/>
      <c r="I731" s="171"/>
    </row>
    <row r="732" spans="4:9" ht="15.75" customHeight="1">
      <c r="D732" s="240"/>
      <c r="I732" s="171"/>
    </row>
    <row r="733" spans="4:9" ht="15.75" customHeight="1">
      <c r="D733" s="240"/>
      <c r="I733" s="171"/>
    </row>
    <row r="734" spans="4:9" ht="15.75" customHeight="1">
      <c r="D734" s="240"/>
      <c r="I734" s="171"/>
    </row>
    <row r="735" spans="4:9" ht="15.75" customHeight="1">
      <c r="D735" s="240"/>
      <c r="I735" s="171"/>
    </row>
    <row r="736" spans="4:9" ht="15.75" customHeight="1">
      <c r="D736" s="240"/>
      <c r="I736" s="171"/>
    </row>
    <row r="737" spans="4:9" ht="15.75" customHeight="1">
      <c r="D737" s="240"/>
      <c r="I737" s="171"/>
    </row>
    <row r="738" spans="4:9" ht="15.75" customHeight="1">
      <c r="D738" s="240"/>
      <c r="I738" s="171"/>
    </row>
    <row r="739" spans="4:9" ht="15.75" customHeight="1">
      <c r="D739" s="240"/>
      <c r="I739" s="171"/>
    </row>
    <row r="740" spans="4:9" ht="15.75" customHeight="1">
      <c r="D740" s="240"/>
      <c r="I740" s="171"/>
    </row>
    <row r="741" spans="4:9" ht="15.75" customHeight="1">
      <c r="D741" s="240"/>
      <c r="I741" s="171"/>
    </row>
    <row r="742" spans="4:9" ht="15.75" customHeight="1">
      <c r="D742" s="240"/>
      <c r="I742" s="171"/>
    </row>
    <row r="743" spans="4:9" ht="15.75" customHeight="1">
      <c r="D743" s="240"/>
      <c r="I743" s="171"/>
    </row>
    <row r="744" spans="4:9" ht="15.75" customHeight="1">
      <c r="D744" s="240"/>
      <c r="I744" s="171"/>
    </row>
    <row r="745" spans="4:9" ht="15.75" customHeight="1">
      <c r="D745" s="240"/>
      <c r="I745" s="171"/>
    </row>
    <row r="746" spans="4:9" ht="15.75" customHeight="1">
      <c r="D746" s="240"/>
      <c r="I746" s="171"/>
    </row>
    <row r="747" spans="4:9" ht="15.75" customHeight="1">
      <c r="D747" s="240"/>
      <c r="I747" s="171"/>
    </row>
    <row r="748" spans="4:9" ht="15.75" customHeight="1">
      <c r="D748" s="240"/>
      <c r="I748" s="171"/>
    </row>
    <row r="749" spans="4:9" ht="15.75" customHeight="1">
      <c r="D749" s="240"/>
      <c r="I749" s="171"/>
    </row>
    <row r="750" spans="4:9" ht="15.75" customHeight="1">
      <c r="D750" s="240"/>
      <c r="I750" s="171"/>
    </row>
    <row r="751" spans="4:9" ht="15.75" customHeight="1">
      <c r="D751" s="240"/>
      <c r="I751" s="171"/>
    </row>
    <row r="752" spans="4:9" ht="15.75" customHeight="1">
      <c r="D752" s="240"/>
      <c r="I752" s="171"/>
    </row>
    <row r="753" spans="4:9" ht="15.75" customHeight="1">
      <c r="D753" s="240"/>
      <c r="I753" s="171"/>
    </row>
    <row r="754" spans="4:9" ht="15.75" customHeight="1">
      <c r="D754" s="240"/>
      <c r="I754" s="171"/>
    </row>
    <row r="755" spans="4:9" ht="15.75" customHeight="1">
      <c r="D755" s="240"/>
      <c r="I755" s="171"/>
    </row>
    <row r="756" spans="4:9" ht="15.75" customHeight="1">
      <c r="D756" s="240"/>
      <c r="I756" s="171"/>
    </row>
    <row r="757" spans="4:9" ht="15.75" customHeight="1">
      <c r="D757" s="240"/>
      <c r="I757" s="171"/>
    </row>
    <row r="758" spans="4:9" ht="15.75" customHeight="1">
      <c r="D758" s="240"/>
      <c r="I758" s="171"/>
    </row>
    <row r="759" spans="4:9" ht="15.75" customHeight="1">
      <c r="D759" s="240"/>
      <c r="I759" s="171"/>
    </row>
    <row r="760" spans="4:9" ht="15.75" customHeight="1">
      <c r="D760" s="240"/>
      <c r="I760" s="171"/>
    </row>
    <row r="761" spans="4:9" ht="15.75" customHeight="1">
      <c r="D761" s="240"/>
      <c r="I761" s="171"/>
    </row>
    <row r="762" spans="4:9" ht="15.75" customHeight="1">
      <c r="D762" s="240"/>
      <c r="I762" s="171"/>
    </row>
    <row r="763" spans="4:9" ht="15.75" customHeight="1">
      <c r="D763" s="240"/>
      <c r="I763" s="171"/>
    </row>
    <row r="764" spans="4:9" ht="15.75" customHeight="1">
      <c r="D764" s="240"/>
      <c r="I764" s="171"/>
    </row>
    <row r="765" spans="4:9" ht="15.75" customHeight="1">
      <c r="D765" s="240"/>
      <c r="I765" s="171"/>
    </row>
    <row r="766" spans="4:9" ht="15.75" customHeight="1">
      <c r="D766" s="240"/>
      <c r="I766" s="171"/>
    </row>
    <row r="767" spans="4:9" ht="15.75" customHeight="1">
      <c r="D767" s="240"/>
      <c r="I767" s="171"/>
    </row>
    <row r="768" spans="4:9" ht="15.75" customHeight="1">
      <c r="D768" s="240"/>
      <c r="I768" s="171"/>
    </row>
    <row r="769" spans="4:9" ht="15.75" customHeight="1">
      <c r="D769" s="240"/>
      <c r="I769" s="171"/>
    </row>
    <row r="770" spans="4:9" ht="15.75" customHeight="1">
      <c r="D770" s="240"/>
      <c r="I770" s="171"/>
    </row>
    <row r="771" spans="4:9" ht="15.75" customHeight="1">
      <c r="D771" s="240"/>
      <c r="I771" s="171"/>
    </row>
    <row r="772" spans="4:9" ht="15.75" customHeight="1">
      <c r="D772" s="240"/>
      <c r="I772" s="171"/>
    </row>
    <row r="773" spans="4:9" ht="15.75" customHeight="1">
      <c r="D773" s="240"/>
      <c r="I773" s="171"/>
    </row>
    <row r="774" spans="4:9" ht="15.75" customHeight="1">
      <c r="D774" s="240"/>
      <c r="I774" s="171"/>
    </row>
    <row r="775" spans="4:9" ht="15.75" customHeight="1">
      <c r="D775" s="240"/>
      <c r="I775" s="171"/>
    </row>
    <row r="776" spans="4:9" ht="15.75" customHeight="1">
      <c r="D776" s="240"/>
      <c r="I776" s="171"/>
    </row>
    <row r="777" spans="4:9" ht="15.75" customHeight="1">
      <c r="D777" s="240"/>
      <c r="I777" s="171"/>
    </row>
    <row r="778" spans="4:9" ht="15.75" customHeight="1">
      <c r="D778" s="240"/>
      <c r="I778" s="171"/>
    </row>
    <row r="779" spans="4:9" ht="15.75" customHeight="1">
      <c r="D779" s="240"/>
      <c r="I779" s="171"/>
    </row>
    <row r="780" spans="4:9" ht="15.75" customHeight="1">
      <c r="D780" s="240"/>
      <c r="I780" s="171"/>
    </row>
    <row r="781" spans="4:9" ht="15.75" customHeight="1">
      <c r="D781" s="240"/>
      <c r="I781" s="171"/>
    </row>
    <row r="782" spans="4:9" ht="15.75" customHeight="1">
      <c r="D782" s="240"/>
      <c r="I782" s="171"/>
    </row>
    <row r="783" spans="4:9" ht="15.75" customHeight="1">
      <c r="D783" s="240"/>
      <c r="I783" s="171"/>
    </row>
    <row r="784" spans="4:9" ht="15.75" customHeight="1">
      <c r="D784" s="240"/>
      <c r="I784" s="171"/>
    </row>
    <row r="785" spans="4:9" ht="15.75" customHeight="1">
      <c r="D785" s="240"/>
      <c r="I785" s="171"/>
    </row>
    <row r="786" spans="4:9" ht="15.75" customHeight="1">
      <c r="D786" s="240"/>
      <c r="I786" s="171"/>
    </row>
    <row r="787" spans="4:9" ht="15.75" customHeight="1">
      <c r="D787" s="240"/>
      <c r="I787" s="171"/>
    </row>
    <row r="788" spans="4:9" ht="15.75" customHeight="1">
      <c r="D788" s="240"/>
      <c r="I788" s="171"/>
    </row>
    <row r="789" spans="4:9" ht="15.75" customHeight="1">
      <c r="D789" s="240"/>
      <c r="I789" s="171"/>
    </row>
    <row r="790" spans="4:9" ht="15.75" customHeight="1">
      <c r="D790" s="240"/>
      <c r="I790" s="171"/>
    </row>
    <row r="791" spans="4:9" ht="15.75" customHeight="1">
      <c r="D791" s="240"/>
      <c r="I791" s="171"/>
    </row>
    <row r="792" spans="4:9" ht="15.75" customHeight="1">
      <c r="D792" s="240"/>
      <c r="I792" s="171"/>
    </row>
    <row r="793" spans="4:9" ht="15.75" customHeight="1">
      <c r="D793" s="240"/>
      <c r="I793" s="171"/>
    </row>
    <row r="794" spans="4:9" ht="15.75" customHeight="1">
      <c r="D794" s="240"/>
      <c r="I794" s="171"/>
    </row>
    <row r="795" spans="4:9" ht="15.75" customHeight="1">
      <c r="D795" s="240"/>
      <c r="I795" s="171"/>
    </row>
    <row r="796" spans="4:9" ht="15.75" customHeight="1">
      <c r="D796" s="240"/>
      <c r="I796" s="171"/>
    </row>
    <row r="797" spans="4:9" ht="15.75" customHeight="1">
      <c r="D797" s="240"/>
      <c r="I797" s="171"/>
    </row>
    <row r="798" spans="4:9" ht="15.75" customHeight="1">
      <c r="D798" s="240"/>
      <c r="I798" s="171"/>
    </row>
    <row r="799" spans="4:9" ht="15.75" customHeight="1">
      <c r="D799" s="240"/>
      <c r="I799" s="171"/>
    </row>
    <row r="800" spans="4:9" ht="15.75" customHeight="1">
      <c r="D800" s="240"/>
      <c r="I800" s="171"/>
    </row>
    <row r="801" spans="4:9" ht="15.75" customHeight="1">
      <c r="D801" s="240"/>
      <c r="I801" s="171"/>
    </row>
    <row r="802" spans="4:9" ht="15.75" customHeight="1">
      <c r="D802" s="240"/>
      <c r="I802" s="171"/>
    </row>
    <row r="803" spans="4:9" ht="15.75" customHeight="1">
      <c r="D803" s="240"/>
      <c r="I803" s="171"/>
    </row>
    <row r="804" spans="4:9" ht="15.75" customHeight="1">
      <c r="D804" s="240"/>
      <c r="I804" s="171"/>
    </row>
    <row r="805" spans="4:9" ht="15.75" customHeight="1">
      <c r="D805" s="240"/>
      <c r="I805" s="171"/>
    </row>
    <row r="806" spans="4:9" ht="15.75" customHeight="1">
      <c r="D806" s="240"/>
      <c r="I806" s="171"/>
    </row>
    <row r="807" spans="4:9" ht="15.75" customHeight="1">
      <c r="D807" s="240"/>
      <c r="I807" s="171"/>
    </row>
    <row r="808" spans="4:9" ht="15.75" customHeight="1">
      <c r="D808" s="240"/>
      <c r="I808" s="171"/>
    </row>
    <row r="809" spans="4:9" ht="15.75" customHeight="1">
      <c r="D809" s="240"/>
      <c r="I809" s="171"/>
    </row>
    <row r="810" spans="4:9" ht="15.75" customHeight="1">
      <c r="D810" s="240"/>
      <c r="I810" s="171"/>
    </row>
    <row r="811" spans="4:9" ht="15.75" customHeight="1">
      <c r="D811" s="240"/>
      <c r="I811" s="171"/>
    </row>
    <row r="812" spans="4:9" ht="15.75" customHeight="1">
      <c r="D812" s="240"/>
      <c r="I812" s="171"/>
    </row>
    <row r="813" spans="4:9" ht="15.75" customHeight="1">
      <c r="D813" s="240"/>
      <c r="I813" s="171"/>
    </row>
    <row r="814" spans="4:9" ht="15.75" customHeight="1">
      <c r="D814" s="240"/>
      <c r="I814" s="171"/>
    </row>
    <row r="815" spans="4:9" ht="15.75" customHeight="1">
      <c r="D815" s="240"/>
      <c r="I815" s="171"/>
    </row>
    <row r="816" spans="4:9" ht="15.75" customHeight="1">
      <c r="D816" s="240"/>
      <c r="I816" s="171"/>
    </row>
    <row r="817" spans="4:9" ht="15.75" customHeight="1">
      <c r="D817" s="240"/>
      <c r="I817" s="171"/>
    </row>
    <row r="818" spans="4:9" ht="15.75" customHeight="1">
      <c r="D818" s="240"/>
      <c r="I818" s="171"/>
    </row>
  </sheetData>
  <autoFilter ref="A1:AE2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40">
    <mergeCell ref="B4:B8"/>
    <mergeCell ref="A4:A8"/>
    <mergeCell ref="AA4:AA8"/>
    <mergeCell ref="Z4:Z8"/>
    <mergeCell ref="Z9:Z12"/>
    <mergeCell ref="AA9:AA12"/>
    <mergeCell ref="AA13:AA17"/>
    <mergeCell ref="AA19:AA20"/>
    <mergeCell ref="Z19:Z20"/>
    <mergeCell ref="AA21:AA22"/>
    <mergeCell ref="Z13:Z17"/>
    <mergeCell ref="A21:A22"/>
    <mergeCell ref="A9:A12"/>
    <mergeCell ref="B21:B22"/>
    <mergeCell ref="B9:B12"/>
    <mergeCell ref="B13:B17"/>
    <mergeCell ref="B19:B20"/>
    <mergeCell ref="A19:A20"/>
    <mergeCell ref="A13:A17"/>
    <mergeCell ref="J2:J3"/>
    <mergeCell ref="K2:T2"/>
    <mergeCell ref="U2:U3"/>
    <mergeCell ref="V2:V3"/>
    <mergeCell ref="W2:Y2"/>
    <mergeCell ref="AB4:AB22"/>
    <mergeCell ref="A1:AE1"/>
    <mergeCell ref="A2:A3"/>
    <mergeCell ref="B2:B3"/>
    <mergeCell ref="C2:C3"/>
    <mergeCell ref="D2:D3"/>
    <mergeCell ref="E2:E3"/>
    <mergeCell ref="F2:F3"/>
    <mergeCell ref="G2:G3"/>
    <mergeCell ref="H2:H3"/>
    <mergeCell ref="I2:I3"/>
    <mergeCell ref="AB2:AB3"/>
    <mergeCell ref="AC2:AE2"/>
    <mergeCell ref="Z21:Z22"/>
    <mergeCell ref="Z2:Z3"/>
    <mergeCell ref="AA2:AA3"/>
  </mergeCells>
  <phoneticPr fontId="67" type="noConversion"/>
  <conditionalFormatting sqref="K19:P19 R19:T19">
    <cfRule type="colorScale" priority="7">
      <colorScale>
        <cfvo type="formula" val="0"/>
        <cfvo type="formula" val="1"/>
        <color rgb="FFFFFF00"/>
        <color theme="9"/>
      </colorScale>
    </cfRule>
  </conditionalFormatting>
  <conditionalFormatting sqref="W4:X22 U19 K20:P22 K4:U13 K14:P18 R14:U18 R20:U22 Q14:Q22">
    <cfRule type="colorScale" priority="40">
      <colorScale>
        <cfvo type="formula" val="0"/>
        <cfvo type="formula" val="1"/>
        <color rgb="FFFFFF00"/>
        <color theme="9"/>
      </colorScale>
    </cfRule>
  </conditionalFormatting>
  <conditionalFormatting sqref="V4:V22 Y4:Y22 Z13:AA17">
    <cfRule type="cellIs" dxfId="17" priority="22" operator="greaterThanOrEqual">
      <formula>81%</formula>
    </cfRule>
    <cfRule type="cellIs" dxfId="16" priority="41" operator="between">
      <formula>51%</formula>
      <formula>80%</formula>
    </cfRule>
    <cfRule type="cellIs" dxfId="15" priority="42" operator="lessThanOrEqual">
      <formula>50%</formula>
    </cfRule>
  </conditionalFormatting>
  <conditionalFormatting sqref="Z4:AA4">
    <cfRule type="cellIs" dxfId="14" priority="14" operator="greaterThanOrEqual">
      <formula>81%</formula>
    </cfRule>
    <cfRule type="cellIs" dxfId="13" priority="15" operator="between">
      <formula>51%</formula>
      <formula>80%</formula>
    </cfRule>
    <cfRule type="cellIs" dxfId="12" priority="16" operator="lessThanOrEqual">
      <formula>50%</formula>
    </cfRule>
  </conditionalFormatting>
  <conditionalFormatting sqref="Z9:AA9">
    <cfRule type="cellIs" dxfId="11" priority="11" stopIfTrue="1" operator="greaterThanOrEqual">
      <formula>81%</formula>
    </cfRule>
    <cfRule type="cellIs" dxfId="10" priority="12" stopIfTrue="1" operator="between">
      <formula>51%</formula>
      <formula>80%</formula>
    </cfRule>
    <cfRule type="cellIs" dxfId="9" priority="13" stopIfTrue="1" operator="lessThanOrEqual">
      <formula>50%</formula>
    </cfRule>
  </conditionalFormatting>
  <conditionalFormatting sqref="AA19:AA22">
    <cfRule type="cellIs" dxfId="8" priority="43" stopIfTrue="1" operator="greaterThanOrEqual">
      <formula>81%</formula>
    </cfRule>
    <cfRule type="cellIs" dxfId="7" priority="44" stopIfTrue="1" operator="between">
      <formula>51%</formula>
      <formula>80%</formula>
    </cfRule>
    <cfRule type="cellIs" dxfId="6" priority="45" stopIfTrue="1" operator="lessThanOrEqual">
      <formula>50%</formula>
    </cfRule>
  </conditionalFormatting>
  <conditionalFormatting sqref="Z18:Z19 Z21 AA18">
    <cfRule type="cellIs" dxfId="5" priority="4" operator="greaterThanOrEqual">
      <formula>81%</formula>
    </cfRule>
    <cfRule type="cellIs" dxfId="4" priority="5" operator="between">
      <formula>51%</formula>
      <formula>80%</formula>
    </cfRule>
    <cfRule type="cellIs" dxfId="3" priority="6" operator="lessThanOrEqual">
      <formula>50%</formula>
    </cfRule>
  </conditionalFormatting>
  <conditionalFormatting sqref="AB4">
    <cfRule type="cellIs" dxfId="2" priority="1" stopIfTrue="1" operator="greaterThanOrEqual">
      <formula>81%</formula>
    </cfRule>
    <cfRule type="cellIs" dxfId="1" priority="2" stopIfTrue="1" operator="between">
      <formula>51%</formula>
      <formula>80%</formula>
    </cfRule>
    <cfRule type="cellIs" dxfId="0" priority="3" stopIfTrue="1" operator="lessThanOrEqual">
      <formula>50%</formula>
    </cfRule>
  </conditionalFormatting>
  <pageMargins left="0.7" right="0.7" top="0.75" bottom="0.75" header="0" footer="0"/>
  <pageSetup paperSize="9" scale="10" orientation="portrait" r:id="rId1"/>
  <colBreaks count="1" manualBreakCount="1">
    <brk id="13"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M20"/>
  <sheetViews>
    <sheetView zoomScale="39" zoomScaleNormal="39" workbookViewId="0">
      <selection activeCell="H20" sqref="H20:N20"/>
    </sheetView>
  </sheetViews>
  <sheetFormatPr baseColWidth="10" defaultColWidth="11" defaultRowHeight="15.6"/>
  <cols>
    <col min="1" max="5" width="11" style="75"/>
    <col min="6" max="6" width="30.5" style="75" customWidth="1"/>
    <col min="7" max="7" width="63" style="75" customWidth="1"/>
    <col min="8" max="12" width="11" style="113"/>
    <col min="13" max="13" width="20" style="113" customWidth="1"/>
    <col min="14" max="14" width="23.69921875" style="113" customWidth="1"/>
    <col min="15" max="21" width="11" style="75"/>
    <col min="22" max="22" width="17.09765625" style="75" customWidth="1"/>
    <col min="23" max="23" width="15" style="75" customWidth="1"/>
    <col min="24" max="24" width="13.69921875" style="75" customWidth="1"/>
    <col min="25" max="25" width="15.69921875" style="75" customWidth="1"/>
    <col min="26" max="26" width="32.09765625" style="75" customWidth="1"/>
    <col min="27" max="27" width="34.59765625" style="75" customWidth="1"/>
    <col min="28" max="28" width="36.5" style="75" customWidth="1"/>
    <col min="29" max="29" width="26.69921875" style="75" customWidth="1"/>
    <col min="30" max="30" width="32.59765625" style="75" customWidth="1"/>
    <col min="31" max="31" width="25" style="75" customWidth="1"/>
    <col min="32" max="32" width="23.19921875" style="75" customWidth="1"/>
    <col min="33" max="33" width="15.69921875" style="75" customWidth="1"/>
    <col min="34" max="38" width="11" style="75"/>
    <col min="39" max="39" width="34.59765625" style="75" customWidth="1"/>
    <col min="40" max="16384" width="11" style="75"/>
  </cols>
  <sheetData>
    <row r="1" spans="2:39">
      <c r="Q1" s="75" t="str">
        <f>UPPER(H14)</f>
        <v>ÁREAS EN PROCESO DE
RESTAURACIÓN
(ZONAS VERDES DEL MUNICIPIO)</v>
      </c>
    </row>
    <row r="2" spans="2:39">
      <c r="J2" s="113" t="e">
        <f>UPPER(H13:N20)</f>
        <v>#VALUE!</v>
      </c>
    </row>
    <row r="3" spans="2:39" ht="45.75" customHeight="1">
      <c r="B3" s="313" t="s">
        <v>890</v>
      </c>
      <c r="C3" s="314"/>
      <c r="D3" s="314"/>
      <c r="E3" s="314"/>
      <c r="F3" s="314"/>
      <c r="G3" s="315"/>
      <c r="H3" s="319" t="s">
        <v>891</v>
      </c>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row>
    <row r="4" spans="2:39" ht="37.5" customHeight="1">
      <c r="B4" s="316"/>
      <c r="C4" s="317"/>
      <c r="D4" s="317"/>
      <c r="E4" s="317"/>
      <c r="F4" s="317"/>
      <c r="G4" s="318"/>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row>
    <row r="5" spans="2:39" ht="93.75" customHeight="1">
      <c r="B5" s="320" t="s">
        <v>892</v>
      </c>
      <c r="C5" s="321"/>
      <c r="D5" s="321"/>
      <c r="E5" s="321"/>
      <c r="F5" s="321"/>
      <c r="G5" s="322"/>
      <c r="H5" s="323" t="s">
        <v>893</v>
      </c>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5"/>
    </row>
    <row r="6" spans="2:39" ht="93.75" customHeight="1">
      <c r="B6" s="313" t="s">
        <v>894</v>
      </c>
      <c r="C6" s="314"/>
      <c r="D6" s="314"/>
      <c r="E6" s="314"/>
      <c r="F6" s="314"/>
      <c r="G6" s="315"/>
      <c r="H6" s="112">
        <v>1</v>
      </c>
      <c r="I6" s="329" t="s">
        <v>895</v>
      </c>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row>
    <row r="7" spans="2:39" ht="67.5" customHeight="1">
      <c r="B7" s="326"/>
      <c r="C7" s="327"/>
      <c r="D7" s="327"/>
      <c r="E7" s="327"/>
      <c r="F7" s="327"/>
      <c r="G7" s="328"/>
      <c r="H7" s="112">
        <v>2</v>
      </c>
      <c r="I7" s="330" t="s">
        <v>896</v>
      </c>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row>
    <row r="8" spans="2:39" ht="105" customHeight="1">
      <c r="B8" s="316"/>
      <c r="C8" s="317"/>
      <c r="D8" s="317"/>
      <c r="E8" s="317"/>
      <c r="F8" s="317"/>
      <c r="G8" s="318"/>
      <c r="H8" s="112">
        <v>3</v>
      </c>
      <c r="I8" s="331" t="s">
        <v>897</v>
      </c>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3"/>
    </row>
    <row r="9" spans="2:39" ht="189" customHeight="1">
      <c r="B9" s="334" t="s">
        <v>898</v>
      </c>
      <c r="C9" s="334"/>
      <c r="D9" s="334"/>
      <c r="E9" s="334"/>
      <c r="F9" s="334"/>
      <c r="G9" s="335" t="s">
        <v>899</v>
      </c>
      <c r="H9" s="338" t="s">
        <v>900</v>
      </c>
      <c r="I9" s="338"/>
      <c r="J9" s="338"/>
      <c r="K9" s="338"/>
      <c r="L9" s="338"/>
      <c r="M9" s="338"/>
      <c r="N9" s="338"/>
      <c r="O9" s="339" t="s">
        <v>901</v>
      </c>
      <c r="P9" s="339"/>
      <c r="Q9" s="339"/>
      <c r="R9" s="339"/>
      <c r="S9" s="339"/>
      <c r="T9" s="339"/>
      <c r="U9" s="339"/>
      <c r="V9" s="339"/>
      <c r="W9" s="339"/>
      <c r="X9" s="339"/>
      <c r="Y9" s="339"/>
      <c r="Z9" s="339"/>
      <c r="AA9" s="339"/>
      <c r="AB9" s="339"/>
      <c r="AC9" s="339"/>
      <c r="AD9" s="339"/>
      <c r="AE9" s="339"/>
      <c r="AF9" s="339"/>
      <c r="AG9" s="339"/>
      <c r="AH9" s="339"/>
      <c r="AI9" s="339"/>
      <c r="AJ9" s="339"/>
      <c r="AK9" s="339"/>
      <c r="AL9" s="339"/>
      <c r="AM9" s="339"/>
    </row>
    <row r="10" spans="2:39" ht="32.25" customHeight="1">
      <c r="B10" s="334"/>
      <c r="C10" s="334"/>
      <c r="D10" s="334"/>
      <c r="E10" s="334"/>
      <c r="F10" s="334"/>
      <c r="G10" s="336"/>
      <c r="H10" s="340" t="s">
        <v>7</v>
      </c>
      <c r="I10" s="340"/>
      <c r="J10" s="340"/>
      <c r="K10" s="340"/>
      <c r="L10" s="340"/>
      <c r="M10" s="340"/>
      <c r="N10" s="340"/>
      <c r="O10" s="342" t="s">
        <v>902</v>
      </c>
      <c r="P10" s="343"/>
      <c r="Q10" s="343"/>
      <c r="R10" s="343"/>
      <c r="S10" s="343"/>
      <c r="T10" s="343"/>
      <c r="U10" s="344"/>
      <c r="V10" s="348" t="s">
        <v>903</v>
      </c>
      <c r="W10" s="348"/>
      <c r="X10" s="348"/>
      <c r="Y10" s="348"/>
      <c r="Z10" s="349" t="s">
        <v>33</v>
      </c>
      <c r="AA10" s="351" t="s">
        <v>904</v>
      </c>
      <c r="AB10" s="351" t="s">
        <v>905</v>
      </c>
      <c r="AC10" s="354" t="s">
        <v>906</v>
      </c>
      <c r="AD10" s="355"/>
      <c r="AE10" s="355"/>
      <c r="AF10" s="356"/>
      <c r="AG10" s="360" t="s">
        <v>907</v>
      </c>
      <c r="AH10" s="360"/>
      <c r="AI10" s="360"/>
      <c r="AJ10" s="360"/>
      <c r="AK10" s="360"/>
      <c r="AL10" s="360" t="s">
        <v>908</v>
      </c>
      <c r="AM10" s="360"/>
    </row>
    <row r="11" spans="2:39" ht="32.25" customHeight="1">
      <c r="B11" s="334"/>
      <c r="C11" s="334"/>
      <c r="D11" s="334"/>
      <c r="E11" s="334"/>
      <c r="F11" s="334"/>
      <c r="G11" s="336"/>
      <c r="H11" s="340"/>
      <c r="I11" s="340"/>
      <c r="J11" s="340"/>
      <c r="K11" s="340"/>
      <c r="L11" s="340"/>
      <c r="M11" s="340"/>
      <c r="N11" s="340"/>
      <c r="O11" s="345"/>
      <c r="P11" s="346"/>
      <c r="Q11" s="346"/>
      <c r="R11" s="346"/>
      <c r="S11" s="346"/>
      <c r="T11" s="346"/>
      <c r="U11" s="347"/>
      <c r="V11" s="348"/>
      <c r="W11" s="348"/>
      <c r="X11" s="348"/>
      <c r="Y11" s="348"/>
      <c r="Z11" s="350"/>
      <c r="AA11" s="352"/>
      <c r="AB11" s="352"/>
      <c r="AC11" s="357"/>
      <c r="AD11" s="358"/>
      <c r="AE11" s="358"/>
      <c r="AF11" s="359"/>
      <c r="AG11" s="360"/>
      <c r="AH11" s="360"/>
      <c r="AI11" s="360"/>
      <c r="AJ11" s="360"/>
      <c r="AK11" s="360"/>
      <c r="AL11" s="360"/>
      <c r="AM11" s="360"/>
    </row>
    <row r="12" spans="2:39" ht="47.25" customHeight="1">
      <c r="B12" s="334"/>
      <c r="C12" s="334"/>
      <c r="D12" s="334"/>
      <c r="E12" s="334"/>
      <c r="F12" s="334"/>
      <c r="G12" s="337"/>
      <c r="H12" s="341"/>
      <c r="I12" s="341"/>
      <c r="J12" s="341"/>
      <c r="K12" s="341"/>
      <c r="L12" s="341"/>
      <c r="M12" s="341"/>
      <c r="N12" s="341"/>
      <c r="O12" s="345"/>
      <c r="P12" s="346"/>
      <c r="Q12" s="346"/>
      <c r="R12" s="346"/>
      <c r="S12" s="346"/>
      <c r="T12" s="346"/>
      <c r="U12" s="347"/>
      <c r="V12" s="77">
        <v>2020</v>
      </c>
      <c r="W12" s="77">
        <v>2021</v>
      </c>
      <c r="X12" s="77">
        <v>2022</v>
      </c>
      <c r="Y12" s="77">
        <v>2023</v>
      </c>
      <c r="Z12" s="350"/>
      <c r="AA12" s="353"/>
      <c r="AB12" s="353"/>
      <c r="AC12" s="77">
        <v>2020</v>
      </c>
      <c r="AD12" s="77">
        <v>2021</v>
      </c>
      <c r="AE12" s="77">
        <v>2022</v>
      </c>
      <c r="AF12" s="77">
        <v>2023</v>
      </c>
      <c r="AG12" s="360"/>
      <c r="AH12" s="360"/>
      <c r="AI12" s="360"/>
      <c r="AJ12" s="360"/>
      <c r="AK12" s="360"/>
      <c r="AL12" s="360"/>
      <c r="AM12" s="360"/>
    </row>
    <row r="13" spans="2:39" ht="140.25" customHeight="1">
      <c r="B13" s="361" t="s">
        <v>909</v>
      </c>
      <c r="C13" s="361"/>
      <c r="D13" s="361"/>
      <c r="E13" s="361"/>
      <c r="F13" s="362"/>
      <c r="G13" s="365" t="s">
        <v>889</v>
      </c>
      <c r="H13" s="367" t="s">
        <v>910</v>
      </c>
      <c r="I13" s="368"/>
      <c r="J13" s="368"/>
      <c r="K13" s="368"/>
      <c r="L13" s="368"/>
      <c r="M13" s="368"/>
      <c r="N13" s="369"/>
      <c r="O13" s="370" t="s">
        <v>911</v>
      </c>
      <c r="P13" s="371"/>
      <c r="Q13" s="371"/>
      <c r="R13" s="371"/>
      <c r="S13" s="371"/>
      <c r="T13" s="371"/>
      <c r="U13" s="372"/>
      <c r="V13" s="79"/>
      <c r="W13" s="80" t="s">
        <v>912</v>
      </c>
      <c r="X13" s="80" t="s">
        <v>913</v>
      </c>
      <c r="Y13" s="127" t="s">
        <v>913</v>
      </c>
      <c r="Z13" s="77">
        <v>30</v>
      </c>
      <c r="AA13" s="142" t="s">
        <v>914</v>
      </c>
      <c r="AB13" s="143" t="s">
        <v>915</v>
      </c>
      <c r="AC13" s="360"/>
      <c r="AD13" s="360" t="s">
        <v>916</v>
      </c>
      <c r="AE13" s="360"/>
      <c r="AF13" s="360"/>
      <c r="AG13" s="360" t="s">
        <v>917</v>
      </c>
      <c r="AH13" s="360"/>
      <c r="AI13" s="360"/>
      <c r="AJ13" s="360"/>
      <c r="AK13" s="360"/>
      <c r="AL13" s="360" t="s">
        <v>918</v>
      </c>
      <c r="AM13" s="360"/>
    </row>
    <row r="14" spans="2:39" ht="150" customHeight="1">
      <c r="B14" s="363"/>
      <c r="C14" s="363"/>
      <c r="D14" s="363"/>
      <c r="E14" s="363"/>
      <c r="F14" s="364"/>
      <c r="G14" s="366"/>
      <c r="H14" s="367" t="s">
        <v>919</v>
      </c>
      <c r="I14" s="368"/>
      <c r="J14" s="368"/>
      <c r="K14" s="368"/>
      <c r="L14" s="368"/>
      <c r="M14" s="368"/>
      <c r="N14" s="369"/>
      <c r="O14" s="370" t="s">
        <v>920</v>
      </c>
      <c r="P14" s="371"/>
      <c r="Q14" s="371"/>
      <c r="R14" s="371"/>
      <c r="S14" s="371"/>
      <c r="T14" s="371"/>
      <c r="U14" s="372"/>
      <c r="V14" s="79"/>
      <c r="W14" s="80" t="s">
        <v>912</v>
      </c>
      <c r="X14" s="80"/>
      <c r="Y14" s="127"/>
      <c r="Z14" s="77">
        <v>1</v>
      </c>
      <c r="AA14" s="142" t="s">
        <v>921</v>
      </c>
      <c r="AB14" s="143" t="s">
        <v>922</v>
      </c>
      <c r="AC14" s="360"/>
      <c r="AD14" s="360"/>
      <c r="AE14" s="360"/>
      <c r="AF14" s="360"/>
      <c r="AG14" s="360"/>
      <c r="AH14" s="360"/>
      <c r="AI14" s="360"/>
      <c r="AJ14" s="360"/>
      <c r="AK14" s="360"/>
      <c r="AL14" s="360"/>
      <c r="AM14" s="360"/>
    </row>
    <row r="15" spans="2:39" ht="199.5" customHeight="1">
      <c r="B15" s="363"/>
      <c r="C15" s="363"/>
      <c r="D15" s="363"/>
      <c r="E15" s="363"/>
      <c r="F15" s="364"/>
      <c r="G15" s="366"/>
      <c r="H15" s="367" t="s">
        <v>923</v>
      </c>
      <c r="I15" s="368"/>
      <c r="J15" s="368"/>
      <c r="K15" s="368"/>
      <c r="L15" s="368"/>
      <c r="M15" s="368"/>
      <c r="N15" s="369"/>
      <c r="O15" s="370" t="s">
        <v>924</v>
      </c>
      <c r="P15" s="371"/>
      <c r="Q15" s="371"/>
      <c r="R15" s="371"/>
      <c r="S15" s="371"/>
      <c r="T15" s="371"/>
      <c r="U15" s="372"/>
      <c r="V15" s="79"/>
      <c r="W15" s="80" t="s">
        <v>912</v>
      </c>
      <c r="X15" s="80" t="s">
        <v>912</v>
      </c>
      <c r="Y15" s="127" t="s">
        <v>912</v>
      </c>
      <c r="Z15" s="77">
        <v>6</v>
      </c>
      <c r="AA15" s="142" t="s">
        <v>925</v>
      </c>
      <c r="AB15" s="143" t="s">
        <v>926</v>
      </c>
      <c r="AC15" s="360"/>
      <c r="AD15" s="360" t="s">
        <v>916</v>
      </c>
      <c r="AE15" s="360"/>
      <c r="AF15" s="360"/>
      <c r="AG15" s="360"/>
      <c r="AH15" s="360"/>
      <c r="AI15" s="360"/>
      <c r="AJ15" s="360"/>
      <c r="AK15" s="360"/>
      <c r="AL15" s="360"/>
      <c r="AM15" s="360"/>
    </row>
    <row r="16" spans="2:39" ht="200.25" customHeight="1">
      <c r="B16" s="363"/>
      <c r="C16" s="363"/>
      <c r="D16" s="363"/>
      <c r="E16" s="363"/>
      <c r="F16" s="364"/>
      <c r="G16" s="366"/>
      <c r="H16" s="367" t="s">
        <v>927</v>
      </c>
      <c r="I16" s="368"/>
      <c r="J16" s="368"/>
      <c r="K16" s="368"/>
      <c r="L16" s="368"/>
      <c r="M16" s="368"/>
      <c r="N16" s="369"/>
      <c r="O16" s="370"/>
      <c r="P16" s="371"/>
      <c r="Q16" s="371"/>
      <c r="R16" s="371"/>
      <c r="S16" s="371"/>
      <c r="T16" s="371"/>
      <c r="U16" s="372"/>
      <c r="V16" s="80"/>
      <c r="W16" s="80"/>
      <c r="X16" s="80"/>
      <c r="Y16" s="127"/>
      <c r="Z16" s="77"/>
      <c r="AA16" s="141"/>
      <c r="AB16" s="81"/>
      <c r="AC16" s="360"/>
      <c r="AD16" s="360"/>
      <c r="AE16" s="360"/>
      <c r="AF16" s="360"/>
      <c r="AG16" s="360"/>
      <c r="AH16" s="360"/>
      <c r="AI16" s="360"/>
      <c r="AJ16" s="360"/>
      <c r="AK16" s="360"/>
      <c r="AL16" s="360"/>
      <c r="AM16" s="360"/>
    </row>
    <row r="17" spans="2:39" ht="191.25" customHeight="1">
      <c r="B17" s="363"/>
      <c r="C17" s="363"/>
      <c r="D17" s="363"/>
      <c r="E17" s="363"/>
      <c r="F17" s="364"/>
      <c r="G17" s="366"/>
      <c r="H17" s="367" t="s">
        <v>928</v>
      </c>
      <c r="I17" s="368"/>
      <c r="J17" s="368"/>
      <c r="K17" s="368"/>
      <c r="L17" s="368"/>
      <c r="M17" s="368"/>
      <c r="N17" s="369"/>
      <c r="O17" s="370"/>
      <c r="P17" s="371"/>
      <c r="Q17" s="371"/>
      <c r="R17" s="371"/>
      <c r="S17" s="371"/>
      <c r="T17" s="371"/>
      <c r="U17" s="372"/>
      <c r="V17" s="79"/>
      <c r="W17" s="80" t="s">
        <v>912</v>
      </c>
      <c r="X17" s="80" t="s">
        <v>912</v>
      </c>
      <c r="Y17" s="127"/>
      <c r="Z17" s="77"/>
      <c r="AA17" s="141"/>
      <c r="AB17" s="81"/>
      <c r="AC17" s="360"/>
      <c r="AD17" s="360" t="s">
        <v>916</v>
      </c>
      <c r="AE17" s="360"/>
      <c r="AF17" s="360"/>
      <c r="AG17" s="360"/>
      <c r="AH17" s="360"/>
      <c r="AI17" s="360"/>
      <c r="AJ17" s="360"/>
      <c r="AK17" s="360"/>
      <c r="AL17" s="360"/>
      <c r="AM17" s="360"/>
    </row>
    <row r="18" spans="2:39" ht="189.75" customHeight="1">
      <c r="B18" s="363"/>
      <c r="C18" s="363"/>
      <c r="D18" s="363"/>
      <c r="E18" s="363"/>
      <c r="F18" s="364"/>
      <c r="G18" s="366"/>
      <c r="H18" s="367" t="s">
        <v>929</v>
      </c>
      <c r="I18" s="368"/>
      <c r="J18" s="368"/>
      <c r="K18" s="368"/>
      <c r="L18" s="368"/>
      <c r="M18" s="368"/>
      <c r="N18" s="369"/>
      <c r="O18" s="370"/>
      <c r="P18" s="371"/>
      <c r="Q18" s="371"/>
      <c r="R18" s="371"/>
      <c r="S18" s="371"/>
      <c r="T18" s="371"/>
      <c r="U18" s="372"/>
      <c r="V18" s="79"/>
      <c r="W18" s="80" t="s">
        <v>912</v>
      </c>
      <c r="X18" s="80" t="s">
        <v>912</v>
      </c>
      <c r="Y18" s="127"/>
      <c r="Z18" s="77"/>
      <c r="AA18" s="141"/>
      <c r="AB18" s="81"/>
      <c r="AC18" s="360"/>
      <c r="AD18" s="360"/>
      <c r="AE18" s="360"/>
      <c r="AF18" s="360"/>
      <c r="AG18" s="360"/>
      <c r="AH18" s="360"/>
      <c r="AI18" s="360"/>
      <c r="AJ18" s="360"/>
      <c r="AK18" s="360"/>
      <c r="AL18" s="360"/>
      <c r="AM18" s="360"/>
    </row>
    <row r="19" spans="2:39" ht="189.75" customHeight="1">
      <c r="B19" s="363"/>
      <c r="C19" s="363"/>
      <c r="D19" s="363"/>
      <c r="E19" s="363"/>
      <c r="F19" s="364"/>
      <c r="G19" s="366"/>
      <c r="H19" s="367" t="s">
        <v>930</v>
      </c>
      <c r="I19" s="368"/>
      <c r="J19" s="368"/>
      <c r="K19" s="368"/>
      <c r="L19" s="368"/>
      <c r="M19" s="368"/>
      <c r="N19" s="369"/>
      <c r="O19" s="92"/>
      <c r="P19" s="93"/>
      <c r="Q19" s="93"/>
      <c r="R19" s="93"/>
      <c r="S19" s="93"/>
      <c r="T19" s="93"/>
      <c r="U19" s="94"/>
      <c r="V19" s="79"/>
      <c r="W19" s="80"/>
      <c r="X19" s="80"/>
      <c r="Y19" s="127"/>
      <c r="Z19" s="81"/>
      <c r="AA19" s="141"/>
      <c r="AB19" s="81"/>
      <c r="AC19" s="360"/>
      <c r="AD19" s="360"/>
      <c r="AE19" s="360"/>
      <c r="AF19" s="360"/>
      <c r="AG19" s="360"/>
      <c r="AH19" s="360"/>
      <c r="AI19" s="360"/>
      <c r="AJ19" s="360"/>
      <c r="AK19" s="360"/>
      <c r="AL19" s="360"/>
      <c r="AM19" s="360"/>
    </row>
    <row r="20" spans="2:39" ht="189.75" customHeight="1">
      <c r="B20" s="363"/>
      <c r="C20" s="363"/>
      <c r="D20" s="363"/>
      <c r="E20" s="363"/>
      <c r="F20" s="364"/>
      <c r="G20" s="366"/>
      <c r="H20" s="367" t="s">
        <v>931</v>
      </c>
      <c r="I20" s="368"/>
      <c r="J20" s="368"/>
      <c r="K20" s="368"/>
      <c r="L20" s="368"/>
      <c r="M20" s="368"/>
      <c r="N20" s="369"/>
      <c r="O20" s="370"/>
      <c r="P20" s="371"/>
      <c r="Q20" s="371"/>
      <c r="R20" s="371"/>
      <c r="S20" s="371"/>
      <c r="T20" s="371"/>
      <c r="U20" s="372"/>
      <c r="V20" s="79"/>
      <c r="W20" s="80" t="s">
        <v>912</v>
      </c>
      <c r="X20" s="80" t="s">
        <v>912</v>
      </c>
      <c r="Y20" s="80"/>
      <c r="Z20" s="81"/>
      <c r="AA20" s="81"/>
      <c r="AB20" s="81"/>
      <c r="AC20" s="360"/>
      <c r="AD20" s="360"/>
      <c r="AE20" s="360"/>
      <c r="AF20" s="360"/>
      <c r="AG20" s="360"/>
      <c r="AH20" s="360"/>
      <c r="AI20" s="360"/>
      <c r="AJ20" s="360"/>
      <c r="AK20" s="360"/>
      <c r="AL20" s="360"/>
      <c r="AM20" s="360"/>
    </row>
  </sheetData>
  <mergeCells count="52">
    <mergeCell ref="O17:U17"/>
    <mergeCell ref="AC17:AC20"/>
    <mergeCell ref="AD17:AD20"/>
    <mergeCell ref="AG13:AK20"/>
    <mergeCell ref="AL13:AM20"/>
    <mergeCell ref="AE15:AE16"/>
    <mergeCell ref="AF15:AF16"/>
    <mergeCell ref="AF17:AF20"/>
    <mergeCell ref="AC15:AC16"/>
    <mergeCell ref="AD15:AD16"/>
    <mergeCell ref="AC13:AC14"/>
    <mergeCell ref="AD13:AD14"/>
    <mergeCell ref="AE13:AE14"/>
    <mergeCell ref="AF13:AF14"/>
    <mergeCell ref="AE17:AE20"/>
    <mergeCell ref="B13:F20"/>
    <mergeCell ref="G13:G20"/>
    <mergeCell ref="H13:N13"/>
    <mergeCell ref="O13:U13"/>
    <mergeCell ref="H20:N20"/>
    <mergeCell ref="O20:U20"/>
    <mergeCell ref="H14:N14"/>
    <mergeCell ref="O14:U14"/>
    <mergeCell ref="H15:N15"/>
    <mergeCell ref="O15:U15"/>
    <mergeCell ref="H16:N16"/>
    <mergeCell ref="O16:U16"/>
    <mergeCell ref="H18:N18"/>
    <mergeCell ref="O18:U18"/>
    <mergeCell ref="H19:N19"/>
    <mergeCell ref="H17:N17"/>
    <mergeCell ref="B9:F12"/>
    <mergeCell ref="G9:G12"/>
    <mergeCell ref="H9:N9"/>
    <mergeCell ref="O9:AM9"/>
    <mergeCell ref="H10:N12"/>
    <mergeCell ref="O10:U12"/>
    <mergeCell ref="V10:Y11"/>
    <mergeCell ref="Z10:Z12"/>
    <mergeCell ref="AA10:AA12"/>
    <mergeCell ref="AB10:AB12"/>
    <mergeCell ref="AC10:AF11"/>
    <mergeCell ref="AG10:AK12"/>
    <mergeCell ref="AL10:AM12"/>
    <mergeCell ref="B3:G4"/>
    <mergeCell ref="H3:AM4"/>
    <mergeCell ref="B5:G5"/>
    <mergeCell ref="H5:AM5"/>
    <mergeCell ref="B6:G8"/>
    <mergeCell ref="I6:AM6"/>
    <mergeCell ref="I7:AM7"/>
    <mergeCell ref="I8:AM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3:AM20"/>
  <sheetViews>
    <sheetView topLeftCell="A7" zoomScale="42" zoomScaleNormal="42" workbookViewId="0">
      <selection activeCell="G13" sqref="G13:G19"/>
    </sheetView>
  </sheetViews>
  <sheetFormatPr baseColWidth="10" defaultColWidth="11" defaultRowHeight="14.4"/>
  <cols>
    <col min="1" max="5" width="11" style="75"/>
    <col min="6" max="6" width="30.5" style="75" customWidth="1"/>
    <col min="7" max="7" width="63" style="75" customWidth="1"/>
    <col min="8" max="12" width="11" style="75"/>
    <col min="13" max="13" width="20" style="75" customWidth="1"/>
    <col min="14" max="14" width="23.69921875" style="75" customWidth="1"/>
    <col min="15" max="21" width="11" style="75"/>
    <col min="22" max="22" width="17.09765625" style="75" customWidth="1"/>
    <col min="23" max="23" width="15" style="75" customWidth="1"/>
    <col min="24" max="24" width="13.69921875" style="75" customWidth="1"/>
    <col min="25" max="25" width="15.69921875" style="75" customWidth="1"/>
    <col min="26" max="26" width="32.09765625" style="75" customWidth="1"/>
    <col min="27" max="27" width="34.59765625" style="75" customWidth="1"/>
    <col min="28" max="28" width="36.5" style="75" customWidth="1"/>
    <col min="29" max="29" width="26.69921875" style="75" customWidth="1"/>
    <col min="30" max="30" width="32.59765625" style="75" customWidth="1"/>
    <col min="31" max="31" width="25" style="75" customWidth="1"/>
    <col min="32" max="32" width="23.19921875" style="75" customWidth="1"/>
    <col min="33" max="33" width="15.69921875" style="75" customWidth="1"/>
    <col min="34" max="38" width="11" style="75"/>
    <col min="39" max="39" width="34.59765625" style="75" customWidth="1"/>
    <col min="40" max="16384" width="11" style="75"/>
  </cols>
  <sheetData>
    <row r="3" spans="2:39" ht="45.75" customHeight="1">
      <c r="B3" s="313" t="s">
        <v>890</v>
      </c>
      <c r="C3" s="314"/>
      <c r="D3" s="314"/>
      <c r="E3" s="314"/>
      <c r="F3" s="314"/>
      <c r="G3" s="315"/>
      <c r="H3" s="319" t="s">
        <v>932</v>
      </c>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row>
    <row r="4" spans="2:39" ht="37.5" customHeight="1">
      <c r="B4" s="316"/>
      <c r="C4" s="317"/>
      <c r="D4" s="317"/>
      <c r="E4" s="317"/>
      <c r="F4" s="317"/>
      <c r="G4" s="318"/>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row>
    <row r="5" spans="2:39" ht="93.75" customHeight="1">
      <c r="B5" s="320" t="s">
        <v>892</v>
      </c>
      <c r="C5" s="321"/>
      <c r="D5" s="321"/>
      <c r="E5" s="321"/>
      <c r="F5" s="321"/>
      <c r="G5" s="322"/>
      <c r="H5" s="323"/>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5"/>
    </row>
    <row r="6" spans="2:39" ht="93.75" customHeight="1">
      <c r="B6" s="313" t="s">
        <v>894</v>
      </c>
      <c r="C6" s="314"/>
      <c r="D6" s="314"/>
      <c r="E6" s="314"/>
      <c r="F6" s="314"/>
      <c r="G6" s="315"/>
      <c r="H6" s="89">
        <v>1</v>
      </c>
      <c r="I6" s="330" t="s">
        <v>933</v>
      </c>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row>
    <row r="7" spans="2:39" ht="67.5" customHeight="1">
      <c r="B7" s="326"/>
      <c r="C7" s="327"/>
      <c r="D7" s="327"/>
      <c r="E7" s="327"/>
      <c r="F7" s="327"/>
      <c r="G7" s="328"/>
      <c r="H7" s="89">
        <v>2</v>
      </c>
      <c r="I7" s="330" t="s">
        <v>934</v>
      </c>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row>
    <row r="8" spans="2:39" ht="105" customHeight="1">
      <c r="B8" s="316"/>
      <c r="C8" s="317"/>
      <c r="D8" s="317"/>
      <c r="E8" s="317"/>
      <c r="F8" s="317"/>
      <c r="G8" s="318"/>
      <c r="H8" s="89">
        <v>3</v>
      </c>
      <c r="I8" s="373"/>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5"/>
    </row>
    <row r="9" spans="2:39" ht="189" customHeight="1">
      <c r="B9" s="334" t="s">
        <v>898</v>
      </c>
      <c r="C9" s="334"/>
      <c r="D9" s="334"/>
      <c r="E9" s="334"/>
      <c r="F9" s="334"/>
      <c r="G9" s="335" t="s">
        <v>899</v>
      </c>
      <c r="H9" s="376" t="s">
        <v>900</v>
      </c>
      <c r="I9" s="376"/>
      <c r="J9" s="376"/>
      <c r="K9" s="376"/>
      <c r="L9" s="376"/>
      <c r="M9" s="376"/>
      <c r="N9" s="376"/>
      <c r="O9" s="339" t="s">
        <v>901</v>
      </c>
      <c r="P9" s="339"/>
      <c r="Q9" s="339"/>
      <c r="R9" s="339"/>
      <c r="S9" s="339"/>
      <c r="T9" s="339"/>
      <c r="U9" s="339"/>
      <c r="V9" s="339"/>
      <c r="W9" s="339"/>
      <c r="X9" s="339"/>
      <c r="Y9" s="339"/>
      <c r="Z9" s="339"/>
      <c r="AA9" s="339"/>
      <c r="AB9" s="339"/>
      <c r="AC9" s="339"/>
      <c r="AD9" s="339"/>
      <c r="AE9" s="339"/>
      <c r="AF9" s="339"/>
      <c r="AG9" s="339"/>
      <c r="AH9" s="339"/>
      <c r="AI9" s="339"/>
      <c r="AJ9" s="339"/>
      <c r="AK9" s="339"/>
      <c r="AL9" s="339"/>
      <c r="AM9" s="339"/>
    </row>
    <row r="10" spans="2:39" ht="32.25" customHeight="1">
      <c r="B10" s="334"/>
      <c r="C10" s="334"/>
      <c r="D10" s="334"/>
      <c r="E10" s="334"/>
      <c r="F10" s="334"/>
      <c r="G10" s="336"/>
      <c r="H10" s="377" t="s">
        <v>7</v>
      </c>
      <c r="I10" s="377"/>
      <c r="J10" s="377"/>
      <c r="K10" s="377"/>
      <c r="L10" s="377"/>
      <c r="M10" s="377"/>
      <c r="N10" s="377"/>
      <c r="O10" s="342" t="s">
        <v>902</v>
      </c>
      <c r="P10" s="343"/>
      <c r="Q10" s="343"/>
      <c r="R10" s="343"/>
      <c r="S10" s="343"/>
      <c r="T10" s="343"/>
      <c r="U10" s="344"/>
      <c r="V10" s="348" t="s">
        <v>903</v>
      </c>
      <c r="W10" s="348"/>
      <c r="X10" s="348"/>
      <c r="Y10" s="348"/>
      <c r="Z10" s="349" t="s">
        <v>33</v>
      </c>
      <c r="AA10" s="351" t="s">
        <v>904</v>
      </c>
      <c r="AB10" s="351" t="s">
        <v>905</v>
      </c>
      <c r="AC10" s="354" t="s">
        <v>906</v>
      </c>
      <c r="AD10" s="355"/>
      <c r="AE10" s="355"/>
      <c r="AF10" s="356"/>
      <c r="AG10" s="360" t="s">
        <v>907</v>
      </c>
      <c r="AH10" s="360"/>
      <c r="AI10" s="360"/>
      <c r="AJ10" s="360"/>
      <c r="AK10" s="360"/>
      <c r="AL10" s="360" t="s">
        <v>908</v>
      </c>
      <c r="AM10" s="360"/>
    </row>
    <row r="11" spans="2:39" ht="32.25" customHeight="1">
      <c r="B11" s="334"/>
      <c r="C11" s="334"/>
      <c r="D11" s="334"/>
      <c r="E11" s="334"/>
      <c r="F11" s="334"/>
      <c r="G11" s="336"/>
      <c r="H11" s="377"/>
      <c r="I11" s="377"/>
      <c r="J11" s="377"/>
      <c r="K11" s="377"/>
      <c r="L11" s="377"/>
      <c r="M11" s="377"/>
      <c r="N11" s="377"/>
      <c r="O11" s="345"/>
      <c r="P11" s="346"/>
      <c r="Q11" s="346"/>
      <c r="R11" s="346"/>
      <c r="S11" s="346"/>
      <c r="T11" s="346"/>
      <c r="U11" s="347"/>
      <c r="V11" s="348"/>
      <c r="W11" s="348"/>
      <c r="X11" s="348"/>
      <c r="Y11" s="348"/>
      <c r="Z11" s="350"/>
      <c r="AA11" s="352"/>
      <c r="AB11" s="352"/>
      <c r="AC11" s="357"/>
      <c r="AD11" s="358"/>
      <c r="AE11" s="358"/>
      <c r="AF11" s="359"/>
      <c r="AG11" s="360"/>
      <c r="AH11" s="360"/>
      <c r="AI11" s="360"/>
      <c r="AJ11" s="360"/>
      <c r="AK11" s="360"/>
      <c r="AL11" s="360"/>
      <c r="AM11" s="360"/>
    </row>
    <row r="12" spans="2:39" ht="47.25" customHeight="1">
      <c r="B12" s="334"/>
      <c r="C12" s="334"/>
      <c r="D12" s="334"/>
      <c r="E12" s="334"/>
      <c r="F12" s="334"/>
      <c r="G12" s="337"/>
      <c r="H12" s="378"/>
      <c r="I12" s="378"/>
      <c r="J12" s="378"/>
      <c r="K12" s="378"/>
      <c r="L12" s="378"/>
      <c r="M12" s="378"/>
      <c r="N12" s="378"/>
      <c r="O12" s="345"/>
      <c r="P12" s="346"/>
      <c r="Q12" s="346"/>
      <c r="R12" s="346"/>
      <c r="S12" s="346"/>
      <c r="T12" s="346"/>
      <c r="U12" s="347"/>
      <c r="V12" s="77">
        <v>2020</v>
      </c>
      <c r="W12" s="77">
        <v>2021</v>
      </c>
      <c r="X12" s="77">
        <v>2022</v>
      </c>
      <c r="Y12" s="77">
        <v>2023</v>
      </c>
      <c r="Z12" s="350"/>
      <c r="AA12" s="353"/>
      <c r="AB12" s="353"/>
      <c r="AC12" s="77">
        <v>2020</v>
      </c>
      <c r="AD12" s="77">
        <v>2021</v>
      </c>
      <c r="AE12" s="77">
        <v>2022</v>
      </c>
      <c r="AF12" s="77">
        <v>2023</v>
      </c>
      <c r="AG12" s="360"/>
      <c r="AH12" s="360"/>
      <c r="AI12" s="360"/>
      <c r="AJ12" s="360"/>
      <c r="AK12" s="360"/>
      <c r="AL12" s="360"/>
      <c r="AM12" s="360"/>
    </row>
    <row r="13" spans="2:39" ht="140.25" customHeight="1">
      <c r="B13" s="361" t="s">
        <v>935</v>
      </c>
      <c r="C13" s="361"/>
      <c r="D13" s="361"/>
      <c r="E13" s="361"/>
      <c r="F13" s="362"/>
      <c r="G13" s="365" t="s">
        <v>888</v>
      </c>
      <c r="H13" s="370" t="s">
        <v>936</v>
      </c>
      <c r="I13" s="371"/>
      <c r="J13" s="371"/>
      <c r="K13" s="371"/>
      <c r="L13" s="371"/>
      <c r="M13" s="371"/>
      <c r="N13" s="372"/>
      <c r="O13" s="379" t="s">
        <v>937</v>
      </c>
      <c r="P13" s="380"/>
      <c r="Q13" s="380"/>
      <c r="R13" s="380"/>
      <c r="S13" s="380"/>
      <c r="T13" s="380"/>
      <c r="U13" s="381"/>
      <c r="V13" s="79"/>
      <c r="W13" s="80" t="s">
        <v>912</v>
      </c>
      <c r="X13" s="80"/>
      <c r="Y13" s="127"/>
      <c r="Z13" s="77">
        <v>9</v>
      </c>
      <c r="AA13" s="142" t="s">
        <v>938</v>
      </c>
      <c r="AB13" s="143" t="s">
        <v>939</v>
      </c>
      <c r="AC13" s="360"/>
      <c r="AD13" s="360" t="s">
        <v>916</v>
      </c>
      <c r="AE13" s="360"/>
      <c r="AF13" s="360"/>
      <c r="AG13" s="360" t="s">
        <v>917</v>
      </c>
      <c r="AH13" s="360"/>
      <c r="AI13" s="360"/>
      <c r="AJ13" s="360"/>
      <c r="AK13" s="360"/>
      <c r="AL13" s="360" t="s">
        <v>918</v>
      </c>
      <c r="AM13" s="360"/>
    </row>
    <row r="14" spans="2:39" ht="150" customHeight="1">
      <c r="B14" s="363"/>
      <c r="C14" s="363"/>
      <c r="D14" s="363"/>
      <c r="E14" s="363"/>
      <c r="F14" s="364"/>
      <c r="G14" s="366"/>
      <c r="H14" s="370" t="s">
        <v>940</v>
      </c>
      <c r="I14" s="371"/>
      <c r="J14" s="371"/>
      <c r="K14" s="371"/>
      <c r="L14" s="371"/>
      <c r="M14" s="371"/>
      <c r="N14" s="372"/>
      <c r="O14" s="379" t="s">
        <v>941</v>
      </c>
      <c r="P14" s="380"/>
      <c r="Q14" s="380"/>
      <c r="R14" s="380"/>
      <c r="S14" s="380"/>
      <c r="T14" s="380"/>
      <c r="U14" s="381"/>
      <c r="V14" s="79"/>
      <c r="W14" s="80" t="s">
        <v>912</v>
      </c>
      <c r="X14" s="80"/>
      <c r="Y14" s="127"/>
      <c r="Z14" s="77">
        <v>10</v>
      </c>
      <c r="AA14" s="142" t="s">
        <v>942</v>
      </c>
      <c r="AB14" s="143" t="s">
        <v>943</v>
      </c>
      <c r="AC14" s="360"/>
      <c r="AD14" s="360"/>
      <c r="AE14" s="360"/>
      <c r="AF14" s="360"/>
      <c r="AG14" s="360"/>
      <c r="AH14" s="360"/>
      <c r="AI14" s="360"/>
      <c r="AJ14" s="360"/>
      <c r="AK14" s="360"/>
      <c r="AL14" s="360"/>
      <c r="AM14" s="360"/>
    </row>
    <row r="15" spans="2:39" ht="199.5" customHeight="1">
      <c r="B15" s="363"/>
      <c r="C15" s="363"/>
      <c r="D15" s="363"/>
      <c r="E15" s="363"/>
      <c r="F15" s="364"/>
      <c r="G15" s="366"/>
      <c r="H15" s="370" t="s">
        <v>944</v>
      </c>
      <c r="I15" s="371"/>
      <c r="J15" s="371"/>
      <c r="K15" s="371"/>
      <c r="L15" s="371"/>
      <c r="M15" s="371"/>
      <c r="N15" s="372"/>
      <c r="O15" s="379" t="s">
        <v>945</v>
      </c>
      <c r="P15" s="380"/>
      <c r="Q15" s="380"/>
      <c r="R15" s="380"/>
      <c r="S15" s="380"/>
      <c r="T15" s="380"/>
      <c r="U15" s="381"/>
      <c r="V15" s="79"/>
      <c r="W15" s="80" t="s">
        <v>912</v>
      </c>
      <c r="X15" s="80" t="s">
        <v>912</v>
      </c>
      <c r="Y15" s="127" t="s">
        <v>912</v>
      </c>
      <c r="Z15" s="77">
        <v>9</v>
      </c>
      <c r="AA15" s="142" t="s">
        <v>946</v>
      </c>
      <c r="AB15" s="143" t="s">
        <v>947</v>
      </c>
      <c r="AC15" s="360"/>
      <c r="AD15" s="360" t="s">
        <v>916</v>
      </c>
      <c r="AE15" s="360"/>
      <c r="AF15" s="360"/>
      <c r="AG15" s="360"/>
      <c r="AH15" s="360"/>
      <c r="AI15" s="360"/>
      <c r="AJ15" s="360"/>
      <c r="AK15" s="360"/>
      <c r="AL15" s="360"/>
      <c r="AM15" s="360"/>
    </row>
    <row r="16" spans="2:39" ht="200.25" customHeight="1">
      <c r="B16" s="363"/>
      <c r="C16" s="363"/>
      <c r="D16" s="363"/>
      <c r="E16" s="363"/>
      <c r="F16" s="364"/>
      <c r="G16" s="366"/>
      <c r="H16" s="382" t="s">
        <v>948</v>
      </c>
      <c r="I16" s="383"/>
      <c r="J16" s="383"/>
      <c r="K16" s="383"/>
      <c r="L16" s="383"/>
      <c r="M16" s="383"/>
      <c r="N16" s="384"/>
      <c r="O16" s="379"/>
      <c r="P16" s="380"/>
      <c r="Q16" s="380"/>
      <c r="R16" s="380"/>
      <c r="S16" s="380"/>
      <c r="T16" s="380"/>
      <c r="U16" s="381"/>
      <c r="V16" s="80" t="s">
        <v>912</v>
      </c>
      <c r="W16" s="80" t="s">
        <v>912</v>
      </c>
      <c r="X16" s="80"/>
      <c r="Y16" s="127"/>
      <c r="Z16" s="77"/>
      <c r="AA16" s="144"/>
      <c r="AB16" s="140"/>
      <c r="AC16" s="360"/>
      <c r="AD16" s="360"/>
      <c r="AE16" s="360"/>
      <c r="AF16" s="360"/>
      <c r="AG16" s="360"/>
      <c r="AH16" s="360"/>
      <c r="AI16" s="360"/>
      <c r="AJ16" s="360"/>
      <c r="AK16" s="360"/>
      <c r="AL16" s="360"/>
      <c r="AM16" s="360"/>
    </row>
    <row r="17" spans="2:39" ht="191.25" customHeight="1">
      <c r="B17" s="363"/>
      <c r="C17" s="363"/>
      <c r="D17" s="363"/>
      <c r="E17" s="363"/>
      <c r="F17" s="364"/>
      <c r="G17" s="366"/>
      <c r="H17" s="370" t="s">
        <v>949</v>
      </c>
      <c r="I17" s="371"/>
      <c r="J17" s="371"/>
      <c r="K17" s="371"/>
      <c r="L17" s="371"/>
      <c r="M17" s="371"/>
      <c r="N17" s="372"/>
      <c r="O17" s="379"/>
      <c r="P17" s="380"/>
      <c r="Q17" s="380"/>
      <c r="R17" s="380"/>
      <c r="S17" s="380"/>
      <c r="T17" s="380"/>
      <c r="U17" s="381"/>
      <c r="V17" s="79"/>
      <c r="W17" s="80" t="s">
        <v>912</v>
      </c>
      <c r="X17" s="80" t="s">
        <v>912</v>
      </c>
      <c r="Y17" s="127"/>
      <c r="Z17" s="77"/>
      <c r="AA17" s="144"/>
      <c r="AB17" s="140"/>
      <c r="AC17" s="360"/>
      <c r="AD17" s="360" t="s">
        <v>916</v>
      </c>
      <c r="AE17" s="360"/>
      <c r="AF17" s="360"/>
      <c r="AG17" s="360"/>
      <c r="AH17" s="360"/>
      <c r="AI17" s="360"/>
      <c r="AJ17" s="360"/>
      <c r="AK17" s="360"/>
      <c r="AL17" s="360"/>
      <c r="AM17" s="360"/>
    </row>
    <row r="18" spans="2:39" ht="189.75" customHeight="1">
      <c r="B18" s="363"/>
      <c r="C18" s="363"/>
      <c r="D18" s="363"/>
      <c r="E18" s="363"/>
      <c r="F18" s="364"/>
      <c r="G18" s="366"/>
      <c r="H18" s="370"/>
      <c r="I18" s="371"/>
      <c r="J18" s="371"/>
      <c r="K18" s="371"/>
      <c r="L18" s="371"/>
      <c r="M18" s="371"/>
      <c r="N18" s="372"/>
      <c r="O18" s="379"/>
      <c r="P18" s="380"/>
      <c r="Q18" s="380"/>
      <c r="R18" s="380"/>
      <c r="S18" s="380"/>
      <c r="T18" s="380"/>
      <c r="U18" s="381"/>
      <c r="V18" s="79"/>
      <c r="W18" s="80" t="s">
        <v>912</v>
      </c>
      <c r="X18" s="80" t="s">
        <v>912</v>
      </c>
      <c r="Y18" s="127"/>
      <c r="Z18" s="77"/>
      <c r="AA18" s="144"/>
      <c r="AB18" s="140"/>
      <c r="AC18" s="360"/>
      <c r="AD18" s="360"/>
      <c r="AE18" s="360"/>
      <c r="AF18" s="360"/>
      <c r="AG18" s="360"/>
      <c r="AH18" s="360"/>
      <c r="AI18" s="360"/>
      <c r="AJ18" s="360"/>
      <c r="AK18" s="360"/>
      <c r="AL18" s="360"/>
      <c r="AM18" s="360"/>
    </row>
    <row r="19" spans="2:39" ht="157.5" customHeight="1">
      <c r="B19" s="363"/>
      <c r="C19" s="363"/>
      <c r="D19" s="363"/>
      <c r="E19" s="363"/>
      <c r="F19" s="364"/>
      <c r="G19" s="366"/>
      <c r="H19" s="370"/>
      <c r="I19" s="371"/>
      <c r="J19" s="371"/>
      <c r="K19" s="371"/>
      <c r="L19" s="371"/>
      <c r="M19" s="371"/>
      <c r="N19" s="372"/>
      <c r="O19" s="379"/>
      <c r="P19" s="380"/>
      <c r="Q19" s="380"/>
      <c r="R19" s="380"/>
      <c r="S19" s="380"/>
      <c r="T19" s="380"/>
      <c r="U19" s="381"/>
      <c r="V19" s="79"/>
      <c r="W19" s="80" t="s">
        <v>912</v>
      </c>
      <c r="X19" s="80" t="s">
        <v>912</v>
      </c>
      <c r="Y19" s="80"/>
      <c r="Z19" s="145"/>
      <c r="AA19" s="140"/>
      <c r="AB19" s="140"/>
      <c r="AC19" s="81"/>
      <c r="AD19" s="81" t="s">
        <v>916</v>
      </c>
      <c r="AE19" s="81"/>
      <c r="AF19" s="81"/>
      <c r="AG19" s="360"/>
      <c r="AH19" s="360"/>
      <c r="AI19" s="360"/>
      <c r="AJ19" s="360"/>
      <c r="AK19" s="360"/>
      <c r="AL19" s="360"/>
      <c r="AM19" s="360"/>
    </row>
    <row r="20" spans="2:39">
      <c r="AG20" s="360"/>
      <c r="AH20" s="360"/>
      <c r="AI20" s="360"/>
      <c r="AJ20" s="360"/>
      <c r="AK20" s="360"/>
    </row>
  </sheetData>
  <mergeCells count="51">
    <mergeCell ref="AL13:AM19"/>
    <mergeCell ref="H14:N14"/>
    <mergeCell ref="O14:U14"/>
    <mergeCell ref="H15:N15"/>
    <mergeCell ref="O15:U15"/>
    <mergeCell ref="AC15:AC16"/>
    <mergeCell ref="AD15:AD16"/>
    <mergeCell ref="AE15:AE16"/>
    <mergeCell ref="AF15:AF16"/>
    <mergeCell ref="AC13:AC14"/>
    <mergeCell ref="AD13:AD14"/>
    <mergeCell ref="AE13:AE14"/>
    <mergeCell ref="AF13:AF14"/>
    <mergeCell ref="H19:N19"/>
    <mergeCell ref="O19:U19"/>
    <mergeCell ref="H16:N16"/>
    <mergeCell ref="B13:F19"/>
    <mergeCell ref="G13:G19"/>
    <mergeCell ref="H13:N13"/>
    <mergeCell ref="O13:U13"/>
    <mergeCell ref="AG13:AK20"/>
    <mergeCell ref="O16:U16"/>
    <mergeCell ref="H17:N17"/>
    <mergeCell ref="O17:U17"/>
    <mergeCell ref="AC17:AC18"/>
    <mergeCell ref="AD17:AD18"/>
    <mergeCell ref="H18:N18"/>
    <mergeCell ref="O18:U18"/>
    <mergeCell ref="AF17:AF18"/>
    <mergeCell ref="AE17:AE18"/>
    <mergeCell ref="B9:F12"/>
    <mergeCell ref="G9:G12"/>
    <mergeCell ref="H9:N9"/>
    <mergeCell ref="O9:AM9"/>
    <mergeCell ref="H10:N12"/>
    <mergeCell ref="O10:U12"/>
    <mergeCell ref="V10:Y11"/>
    <mergeCell ref="Z10:Z12"/>
    <mergeCell ref="AA10:AA12"/>
    <mergeCell ref="AB10:AB12"/>
    <mergeCell ref="AC10:AF11"/>
    <mergeCell ref="AG10:AK12"/>
    <mergeCell ref="AL10:AM12"/>
    <mergeCell ref="B3:G4"/>
    <mergeCell ref="H3:AM4"/>
    <mergeCell ref="B5:G5"/>
    <mergeCell ref="H5:AM5"/>
    <mergeCell ref="B6:G8"/>
    <mergeCell ref="I6:AM6"/>
    <mergeCell ref="I7:AM7"/>
    <mergeCell ref="I8:AM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F8747"/>
  </sheetPr>
  <dimension ref="B3:AD21"/>
  <sheetViews>
    <sheetView zoomScale="10" zoomScaleNormal="10" workbookViewId="0">
      <selection activeCell="H17" sqref="H17:I17"/>
    </sheetView>
  </sheetViews>
  <sheetFormatPr baseColWidth="10" defaultColWidth="11" defaultRowHeight="36.6"/>
  <cols>
    <col min="1" max="5" width="11" style="75"/>
    <col min="6" max="6" width="16.69921875" style="75" customWidth="1"/>
    <col min="7" max="7" width="55.5" style="75" customWidth="1"/>
    <col min="8" max="8" width="16.19921875" style="75" customWidth="1"/>
    <col min="9" max="9" width="93.5" style="75" customWidth="1"/>
    <col min="10" max="10" width="125.59765625" style="75" customWidth="1"/>
    <col min="11" max="11" width="129.19921875" style="75" customWidth="1"/>
    <col min="12" max="12" width="142.5" style="110" customWidth="1"/>
    <col min="13" max="13" width="22.09765625" style="75" customWidth="1"/>
    <col min="14" max="14" width="22.5" style="75" customWidth="1"/>
    <col min="15" max="15" width="21.19921875" style="75" customWidth="1"/>
    <col min="16" max="16" width="16.5" style="75" customWidth="1"/>
    <col min="17" max="17" width="34.59765625" style="75" customWidth="1"/>
    <col min="18" max="18" width="49" style="75" customWidth="1"/>
    <col min="19" max="19" width="40.69921875" style="75" customWidth="1"/>
    <col min="20" max="20" width="26.69921875" style="75" customWidth="1"/>
    <col min="21" max="21" width="32.59765625" style="75" customWidth="1"/>
    <col min="22" max="22" width="25" style="75" customWidth="1"/>
    <col min="23" max="23" width="23.19921875" style="75" customWidth="1"/>
    <col min="24" max="24" width="15.69921875" style="75" customWidth="1"/>
    <col min="25" max="29" width="11" style="75"/>
    <col min="30" max="30" width="51.5" style="75" customWidth="1"/>
    <col min="31" max="16384" width="11" style="75"/>
  </cols>
  <sheetData>
    <row r="3" spans="2:30" ht="45.75" customHeight="1">
      <c r="B3" s="385" t="s">
        <v>890</v>
      </c>
      <c r="C3" s="386"/>
      <c r="D3" s="386"/>
      <c r="E3" s="386"/>
      <c r="F3" s="386"/>
      <c r="G3" s="387"/>
      <c r="H3" s="391" t="s">
        <v>950</v>
      </c>
      <c r="I3" s="391"/>
      <c r="J3" s="391"/>
      <c r="K3" s="391"/>
      <c r="L3" s="391"/>
      <c r="M3" s="391"/>
      <c r="N3" s="391"/>
      <c r="O3" s="391"/>
      <c r="P3" s="391"/>
      <c r="Q3" s="391"/>
      <c r="R3" s="391"/>
      <c r="S3" s="391"/>
      <c r="T3" s="391"/>
      <c r="U3" s="391"/>
      <c r="V3" s="391"/>
      <c r="W3" s="391"/>
      <c r="X3" s="391"/>
      <c r="Y3" s="391"/>
      <c r="Z3" s="391"/>
      <c r="AA3" s="391"/>
      <c r="AB3" s="391"/>
      <c r="AC3" s="391"/>
      <c r="AD3" s="391"/>
    </row>
    <row r="4" spans="2:30" ht="37.5" customHeight="1">
      <c r="B4" s="388"/>
      <c r="C4" s="389"/>
      <c r="D4" s="389"/>
      <c r="E4" s="389"/>
      <c r="F4" s="389"/>
      <c r="G4" s="390"/>
      <c r="H4" s="391"/>
      <c r="I4" s="391"/>
      <c r="J4" s="391"/>
      <c r="K4" s="391"/>
      <c r="L4" s="391"/>
      <c r="M4" s="391"/>
      <c r="N4" s="391"/>
      <c r="O4" s="391"/>
      <c r="P4" s="391"/>
      <c r="Q4" s="391"/>
      <c r="R4" s="391"/>
      <c r="S4" s="391"/>
      <c r="T4" s="391"/>
      <c r="U4" s="391"/>
      <c r="V4" s="391"/>
      <c r="W4" s="391"/>
      <c r="X4" s="391"/>
      <c r="Y4" s="391"/>
      <c r="Z4" s="391"/>
      <c r="AA4" s="391"/>
      <c r="AB4" s="391"/>
      <c r="AC4" s="391"/>
      <c r="AD4" s="391"/>
    </row>
    <row r="5" spans="2:30" ht="127.5" customHeight="1">
      <c r="B5" s="392" t="s">
        <v>951</v>
      </c>
      <c r="C5" s="393"/>
      <c r="D5" s="393"/>
      <c r="E5" s="393"/>
      <c r="F5" s="393"/>
      <c r="G5" s="394"/>
      <c r="H5" s="395" t="s">
        <v>952</v>
      </c>
      <c r="I5" s="396"/>
      <c r="J5" s="396"/>
      <c r="K5" s="396"/>
      <c r="L5" s="396"/>
      <c r="M5" s="396"/>
      <c r="N5" s="396"/>
      <c r="O5" s="396"/>
      <c r="P5" s="396"/>
      <c r="Q5" s="396"/>
      <c r="R5" s="396"/>
      <c r="S5" s="396"/>
      <c r="T5" s="396"/>
      <c r="U5" s="396"/>
      <c r="V5" s="396"/>
      <c r="W5" s="396"/>
      <c r="X5" s="396"/>
      <c r="Y5" s="396"/>
      <c r="Z5" s="396"/>
      <c r="AA5" s="396"/>
      <c r="AB5" s="396"/>
      <c r="AC5" s="396"/>
      <c r="AD5" s="397"/>
    </row>
    <row r="6" spans="2:30" ht="101.25" customHeight="1">
      <c r="B6" s="398" t="s">
        <v>894</v>
      </c>
      <c r="C6" s="399"/>
      <c r="D6" s="399"/>
      <c r="E6" s="399"/>
      <c r="F6" s="399"/>
      <c r="G6" s="400"/>
      <c r="H6" s="76">
        <v>1</v>
      </c>
      <c r="I6" s="407" t="s">
        <v>953</v>
      </c>
      <c r="J6" s="407"/>
      <c r="K6" s="407"/>
      <c r="L6" s="407"/>
      <c r="M6" s="407"/>
      <c r="N6" s="407"/>
      <c r="O6" s="407"/>
      <c r="P6" s="407"/>
      <c r="Q6" s="407"/>
      <c r="R6" s="407"/>
      <c r="S6" s="407"/>
      <c r="T6" s="407"/>
      <c r="U6" s="407"/>
      <c r="V6" s="407"/>
      <c r="W6" s="407"/>
      <c r="X6" s="407"/>
      <c r="Y6" s="407"/>
      <c r="Z6" s="407"/>
      <c r="AA6" s="407"/>
      <c r="AB6" s="407"/>
      <c r="AC6" s="407"/>
      <c r="AD6" s="407"/>
    </row>
    <row r="7" spans="2:30" ht="93.75" customHeight="1">
      <c r="B7" s="401"/>
      <c r="C7" s="402"/>
      <c r="D7" s="402"/>
      <c r="E7" s="402"/>
      <c r="F7" s="402"/>
      <c r="G7" s="403"/>
      <c r="H7" s="76">
        <v>2</v>
      </c>
      <c r="I7" s="407" t="s">
        <v>954</v>
      </c>
      <c r="J7" s="407"/>
      <c r="K7" s="407"/>
      <c r="L7" s="407"/>
      <c r="M7" s="407"/>
      <c r="N7" s="407"/>
      <c r="O7" s="407"/>
      <c r="P7" s="407"/>
      <c r="Q7" s="407"/>
      <c r="R7" s="407"/>
      <c r="S7" s="407"/>
      <c r="T7" s="407"/>
      <c r="U7" s="407"/>
      <c r="V7" s="407"/>
      <c r="W7" s="407"/>
      <c r="X7" s="407"/>
      <c r="Y7" s="407"/>
      <c r="Z7" s="407"/>
      <c r="AA7" s="407"/>
      <c r="AB7" s="407"/>
      <c r="AC7" s="407"/>
      <c r="AD7" s="407"/>
    </row>
    <row r="8" spans="2:30" ht="127.5" customHeight="1">
      <c r="B8" s="404"/>
      <c r="C8" s="405"/>
      <c r="D8" s="405"/>
      <c r="E8" s="405"/>
      <c r="F8" s="405"/>
      <c r="G8" s="406"/>
      <c r="H8" s="76">
        <v>3</v>
      </c>
      <c r="I8" s="408" t="s">
        <v>955</v>
      </c>
      <c r="J8" s="409"/>
      <c r="K8" s="409"/>
      <c r="L8" s="409"/>
      <c r="M8" s="409"/>
      <c r="N8" s="409"/>
      <c r="O8" s="409"/>
      <c r="P8" s="409"/>
      <c r="Q8" s="409"/>
      <c r="R8" s="409"/>
      <c r="S8" s="409"/>
      <c r="T8" s="409"/>
      <c r="U8" s="409"/>
      <c r="V8" s="409"/>
      <c r="W8" s="409"/>
      <c r="X8" s="409"/>
      <c r="Y8" s="409"/>
      <c r="Z8" s="409"/>
      <c r="AA8" s="409"/>
      <c r="AB8" s="409"/>
      <c r="AC8" s="409"/>
      <c r="AD8" s="410"/>
    </row>
    <row r="9" spans="2:30" ht="54.75" customHeight="1">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row>
    <row r="10" spans="2:30" ht="129" customHeight="1">
      <c r="B10" s="334" t="s">
        <v>898</v>
      </c>
      <c r="C10" s="334"/>
      <c r="D10" s="334"/>
      <c r="E10" s="334"/>
      <c r="F10" s="334"/>
      <c r="G10" s="335" t="s">
        <v>899</v>
      </c>
      <c r="H10" s="420" t="s">
        <v>900</v>
      </c>
      <c r="I10" s="421"/>
      <c r="J10" s="83"/>
      <c r="K10" s="339" t="s">
        <v>901</v>
      </c>
      <c r="L10" s="339"/>
      <c r="M10" s="339"/>
      <c r="N10" s="339"/>
      <c r="O10" s="339"/>
      <c r="P10" s="339"/>
      <c r="Q10" s="339"/>
      <c r="R10" s="339"/>
      <c r="S10" s="339"/>
      <c r="T10" s="339"/>
      <c r="U10" s="339"/>
      <c r="V10" s="339"/>
      <c r="W10" s="339"/>
      <c r="X10" s="339"/>
      <c r="Y10" s="339"/>
      <c r="Z10" s="339"/>
      <c r="AA10" s="339"/>
      <c r="AB10" s="339"/>
      <c r="AC10" s="339"/>
      <c r="AD10" s="339"/>
    </row>
    <row r="11" spans="2:30" ht="32.25" customHeight="1">
      <c r="B11" s="334"/>
      <c r="C11" s="334"/>
      <c r="D11" s="334"/>
      <c r="E11" s="334"/>
      <c r="F11" s="334"/>
      <c r="G11" s="336"/>
      <c r="H11" s="422" t="s">
        <v>7</v>
      </c>
      <c r="I11" s="422"/>
      <c r="J11" s="424" t="s">
        <v>956</v>
      </c>
      <c r="K11" s="424" t="s">
        <v>957</v>
      </c>
      <c r="L11" s="426" t="s">
        <v>902</v>
      </c>
      <c r="M11" s="348" t="s">
        <v>903</v>
      </c>
      <c r="N11" s="348"/>
      <c r="O11" s="348"/>
      <c r="P11" s="348"/>
      <c r="Q11" s="349" t="s">
        <v>958</v>
      </c>
      <c r="R11" s="351" t="s">
        <v>904</v>
      </c>
      <c r="S11" s="349" t="s">
        <v>959</v>
      </c>
      <c r="T11" s="354" t="s">
        <v>906</v>
      </c>
      <c r="U11" s="355"/>
      <c r="V11" s="355"/>
      <c r="W11" s="356"/>
      <c r="X11" s="360" t="s">
        <v>907</v>
      </c>
      <c r="Y11" s="360"/>
      <c r="Z11" s="360"/>
      <c r="AA11" s="360"/>
      <c r="AB11" s="360"/>
      <c r="AC11" s="360" t="s">
        <v>908</v>
      </c>
      <c r="AD11" s="360"/>
    </row>
    <row r="12" spans="2:30" ht="32.25" customHeight="1">
      <c r="B12" s="334"/>
      <c r="C12" s="334"/>
      <c r="D12" s="334"/>
      <c r="E12" s="334"/>
      <c r="F12" s="334"/>
      <c r="G12" s="336"/>
      <c r="H12" s="422"/>
      <c r="I12" s="422"/>
      <c r="J12" s="425"/>
      <c r="K12" s="425"/>
      <c r="L12" s="427"/>
      <c r="M12" s="348"/>
      <c r="N12" s="348"/>
      <c r="O12" s="348"/>
      <c r="P12" s="348"/>
      <c r="Q12" s="350"/>
      <c r="R12" s="352"/>
      <c r="S12" s="350"/>
      <c r="T12" s="357"/>
      <c r="U12" s="358"/>
      <c r="V12" s="358"/>
      <c r="W12" s="359"/>
      <c r="X12" s="360"/>
      <c r="Y12" s="360"/>
      <c r="Z12" s="360"/>
      <c r="AA12" s="360"/>
      <c r="AB12" s="360"/>
      <c r="AC12" s="360"/>
      <c r="AD12" s="360"/>
    </row>
    <row r="13" spans="2:30" ht="133.5" customHeight="1">
      <c r="B13" s="334"/>
      <c r="C13" s="334"/>
      <c r="D13" s="334"/>
      <c r="E13" s="334"/>
      <c r="F13" s="334"/>
      <c r="G13" s="337"/>
      <c r="H13" s="423"/>
      <c r="I13" s="423"/>
      <c r="J13" s="425"/>
      <c r="K13" s="425"/>
      <c r="L13" s="428"/>
      <c r="M13" s="77">
        <v>2020</v>
      </c>
      <c r="N13" s="77">
        <v>2021</v>
      </c>
      <c r="O13" s="77">
        <v>2022</v>
      </c>
      <c r="P13" s="77">
        <v>2023</v>
      </c>
      <c r="Q13" s="350"/>
      <c r="R13" s="353"/>
      <c r="S13" s="429"/>
      <c r="T13" s="77">
        <v>2020</v>
      </c>
      <c r="U13" s="77">
        <v>2021</v>
      </c>
      <c r="V13" s="77">
        <v>2022</v>
      </c>
      <c r="W13" s="77">
        <v>2023</v>
      </c>
      <c r="X13" s="360"/>
      <c r="Y13" s="360"/>
      <c r="Z13" s="360"/>
      <c r="AA13" s="360"/>
      <c r="AB13" s="360"/>
      <c r="AC13" s="360"/>
      <c r="AD13" s="360"/>
    </row>
    <row r="14" spans="2:30" ht="384" customHeight="1" thickBot="1">
      <c r="B14" s="411" t="s">
        <v>883</v>
      </c>
      <c r="C14" s="411"/>
      <c r="D14" s="411"/>
      <c r="E14" s="411"/>
      <c r="F14" s="412"/>
      <c r="G14" s="415" t="s">
        <v>884</v>
      </c>
      <c r="H14" s="417" t="s">
        <v>960</v>
      </c>
      <c r="I14" s="418"/>
      <c r="J14" s="78" t="s">
        <v>961</v>
      </c>
      <c r="K14" s="84" t="s">
        <v>305</v>
      </c>
      <c r="L14" s="108" t="s">
        <v>962</v>
      </c>
      <c r="M14" s="85"/>
      <c r="N14" s="85"/>
      <c r="O14" s="85"/>
      <c r="P14" s="127"/>
      <c r="Q14" s="77">
        <v>15</v>
      </c>
      <c r="R14" s="130" t="s">
        <v>963</v>
      </c>
      <c r="S14" s="131" t="s">
        <v>964</v>
      </c>
      <c r="T14" s="360"/>
      <c r="U14" s="84" t="s">
        <v>965</v>
      </c>
      <c r="V14" s="360"/>
      <c r="W14" s="360"/>
      <c r="X14" s="360" t="s">
        <v>966</v>
      </c>
      <c r="Y14" s="360"/>
      <c r="Z14" s="360"/>
      <c r="AA14" s="360"/>
      <c r="AB14" s="360"/>
      <c r="AC14" s="360" t="s">
        <v>967</v>
      </c>
      <c r="AD14" s="360"/>
    </row>
    <row r="15" spans="2:30" ht="399.75" customHeight="1" thickBot="1">
      <c r="B15" s="413"/>
      <c r="C15" s="413"/>
      <c r="D15" s="413"/>
      <c r="E15" s="413"/>
      <c r="F15" s="414"/>
      <c r="G15" s="416"/>
      <c r="H15" s="417" t="s">
        <v>968</v>
      </c>
      <c r="I15" s="418"/>
      <c r="J15" s="78" t="s">
        <v>969</v>
      </c>
      <c r="K15" s="84" t="s">
        <v>489</v>
      </c>
      <c r="L15" s="108" t="s">
        <v>970</v>
      </c>
      <c r="M15" s="85"/>
      <c r="N15" s="85"/>
      <c r="O15" s="85"/>
      <c r="P15" s="127"/>
      <c r="Q15" s="77">
        <v>6</v>
      </c>
      <c r="R15" s="130" t="s">
        <v>971</v>
      </c>
      <c r="S15" s="131" t="s">
        <v>972</v>
      </c>
      <c r="T15" s="360"/>
      <c r="U15" s="84" t="s">
        <v>965</v>
      </c>
      <c r="V15" s="360"/>
      <c r="W15" s="360"/>
      <c r="X15" s="360"/>
      <c r="Y15" s="360"/>
      <c r="Z15" s="360"/>
      <c r="AA15" s="360"/>
      <c r="AB15" s="360"/>
      <c r="AC15" s="360"/>
      <c r="AD15" s="360"/>
    </row>
    <row r="16" spans="2:30" ht="293.25" customHeight="1" thickBot="1">
      <c r="B16" s="413"/>
      <c r="C16" s="413"/>
      <c r="D16" s="413"/>
      <c r="E16" s="413"/>
      <c r="F16" s="414"/>
      <c r="G16" s="416"/>
      <c r="H16" s="417" t="s">
        <v>973</v>
      </c>
      <c r="I16" s="418"/>
      <c r="J16" s="84"/>
      <c r="K16" s="84" t="s">
        <v>547</v>
      </c>
      <c r="L16" s="108" t="s">
        <v>974</v>
      </c>
      <c r="M16" s="432"/>
      <c r="N16" s="432"/>
      <c r="O16" s="432"/>
      <c r="P16" s="430"/>
      <c r="Q16" s="77">
        <v>2</v>
      </c>
      <c r="R16" s="130" t="s">
        <v>975</v>
      </c>
      <c r="S16" s="131" t="s">
        <v>976</v>
      </c>
      <c r="T16" s="360"/>
      <c r="U16" s="84" t="s">
        <v>965</v>
      </c>
      <c r="V16" s="360"/>
      <c r="W16" s="360"/>
      <c r="X16" s="360"/>
      <c r="Y16" s="360"/>
      <c r="Z16" s="360"/>
      <c r="AA16" s="360"/>
      <c r="AB16" s="360"/>
      <c r="AC16" s="360"/>
      <c r="AD16" s="360"/>
    </row>
    <row r="17" spans="2:30" ht="326.25" customHeight="1" thickBot="1">
      <c r="B17" s="413"/>
      <c r="C17" s="413"/>
      <c r="D17" s="413"/>
      <c r="E17" s="413"/>
      <c r="F17" s="414"/>
      <c r="G17" s="416"/>
      <c r="H17" s="417" t="s">
        <v>930</v>
      </c>
      <c r="I17" s="418"/>
      <c r="J17" s="78"/>
      <c r="K17" s="84" t="s">
        <v>977</v>
      </c>
      <c r="L17" s="108" t="s">
        <v>978</v>
      </c>
      <c r="M17" s="432"/>
      <c r="N17" s="432"/>
      <c r="O17" s="432"/>
      <c r="P17" s="431"/>
      <c r="Q17" s="77">
        <v>6</v>
      </c>
      <c r="R17" s="130" t="s">
        <v>979</v>
      </c>
      <c r="S17" s="131" t="s">
        <v>980</v>
      </c>
      <c r="T17" s="360"/>
      <c r="U17" s="84" t="s">
        <v>965</v>
      </c>
      <c r="V17" s="360"/>
      <c r="W17" s="360"/>
      <c r="X17" s="360"/>
      <c r="Y17" s="360"/>
      <c r="Z17" s="360"/>
      <c r="AA17" s="360"/>
      <c r="AB17" s="360"/>
      <c r="AC17" s="360"/>
      <c r="AD17" s="360"/>
    </row>
    <row r="18" spans="2:30" ht="326.25" customHeight="1" thickBot="1">
      <c r="B18" s="413"/>
      <c r="C18" s="413"/>
      <c r="D18" s="413"/>
      <c r="E18" s="413"/>
      <c r="F18" s="414"/>
      <c r="G18" s="416"/>
      <c r="H18" s="417"/>
      <c r="I18" s="418"/>
      <c r="J18" s="78"/>
      <c r="K18" s="84" t="s">
        <v>704</v>
      </c>
      <c r="L18" s="108" t="s">
        <v>981</v>
      </c>
      <c r="M18" s="85"/>
      <c r="N18" s="85"/>
      <c r="O18" s="85"/>
      <c r="P18" s="128"/>
      <c r="Q18" s="77">
        <v>30</v>
      </c>
      <c r="R18" s="130" t="s">
        <v>982</v>
      </c>
      <c r="S18" s="131" t="s">
        <v>983</v>
      </c>
      <c r="T18" s="81"/>
      <c r="U18" s="84" t="s">
        <v>965</v>
      </c>
      <c r="V18" s="81"/>
      <c r="W18" s="81"/>
      <c r="X18" s="360"/>
      <c r="Y18" s="360"/>
      <c r="Z18" s="360"/>
      <c r="AA18" s="360"/>
      <c r="AB18" s="360"/>
      <c r="AC18" s="360"/>
      <c r="AD18" s="360"/>
    </row>
    <row r="19" spans="2:30" ht="326.25" customHeight="1" thickBot="1">
      <c r="B19" s="413"/>
      <c r="C19" s="413"/>
      <c r="D19" s="413"/>
      <c r="E19" s="413"/>
      <c r="F19" s="414"/>
      <c r="G19" s="416"/>
      <c r="H19" s="417"/>
      <c r="I19" s="418"/>
      <c r="J19" s="78"/>
      <c r="K19" s="84" t="s">
        <v>710</v>
      </c>
      <c r="L19" s="108" t="s">
        <v>984</v>
      </c>
      <c r="M19" s="85"/>
      <c r="N19" s="85"/>
      <c r="O19" s="85"/>
      <c r="P19" s="128"/>
      <c r="Q19" s="77">
        <v>6</v>
      </c>
      <c r="R19" s="130" t="s">
        <v>985</v>
      </c>
      <c r="S19" s="131" t="s">
        <v>986</v>
      </c>
      <c r="T19" s="81"/>
      <c r="U19" s="84" t="s">
        <v>965</v>
      </c>
      <c r="V19" s="81"/>
      <c r="W19" s="81"/>
      <c r="X19" s="360"/>
      <c r="Y19" s="360"/>
      <c r="Z19" s="360"/>
      <c r="AA19" s="360"/>
      <c r="AB19" s="360"/>
      <c r="AC19" s="360"/>
      <c r="AD19" s="360"/>
    </row>
    <row r="20" spans="2:30" ht="318.75" customHeight="1">
      <c r="B20" s="413"/>
      <c r="C20" s="413"/>
      <c r="D20" s="413"/>
      <c r="E20" s="413"/>
      <c r="F20" s="414"/>
      <c r="G20" s="416"/>
      <c r="H20" s="417"/>
      <c r="I20" s="418"/>
      <c r="J20" s="78"/>
      <c r="K20" s="78" t="s">
        <v>683</v>
      </c>
      <c r="L20" s="109"/>
      <c r="M20" s="85"/>
      <c r="N20" s="85"/>
      <c r="O20" s="85"/>
      <c r="P20" s="127"/>
      <c r="Q20" s="77"/>
      <c r="R20" s="132"/>
      <c r="S20" s="133"/>
      <c r="T20" s="81"/>
      <c r="U20" s="84" t="s">
        <v>965</v>
      </c>
      <c r="V20" s="81"/>
      <c r="W20" s="81"/>
      <c r="X20" s="360"/>
      <c r="Y20" s="360"/>
      <c r="Z20" s="360"/>
      <c r="AA20" s="360"/>
      <c r="AB20" s="360"/>
      <c r="AC20" s="360"/>
      <c r="AD20" s="360"/>
    </row>
    <row r="21" spans="2:30">
      <c r="X21" s="360"/>
      <c r="Y21" s="360"/>
      <c r="Z21" s="360"/>
      <c r="AA21" s="360"/>
      <c r="AB21" s="360"/>
    </row>
  </sheetData>
  <mergeCells count="45">
    <mergeCell ref="J11:J13"/>
    <mergeCell ref="H16:I16"/>
    <mergeCell ref="H15:I15"/>
    <mergeCell ref="H17:I17"/>
    <mergeCell ref="H20:I20"/>
    <mergeCell ref="P16:P17"/>
    <mergeCell ref="T16:T17"/>
    <mergeCell ref="V16:V17"/>
    <mergeCell ref="W16:W17"/>
    <mergeCell ref="H19:I19"/>
    <mergeCell ref="H18:I18"/>
    <mergeCell ref="M16:M17"/>
    <mergeCell ref="N16:N17"/>
    <mergeCell ref="O16:O17"/>
    <mergeCell ref="X11:AB13"/>
    <mergeCell ref="AC11:AD13"/>
    <mergeCell ref="AC14:AD20"/>
    <mergeCell ref="T14:T15"/>
    <mergeCell ref="V14:V15"/>
    <mergeCell ref="W14:W15"/>
    <mergeCell ref="X14:AB21"/>
    <mergeCell ref="B14:F20"/>
    <mergeCell ref="G14:G20"/>
    <mergeCell ref="H14:I14"/>
    <mergeCell ref="B9:AD9"/>
    <mergeCell ref="B10:F13"/>
    <mergeCell ref="G10:G13"/>
    <mergeCell ref="H10:I10"/>
    <mergeCell ref="K10:AD10"/>
    <mergeCell ref="H11:I13"/>
    <mergeCell ref="K11:K13"/>
    <mergeCell ref="L11:L13"/>
    <mergeCell ref="M11:P12"/>
    <mergeCell ref="Q11:Q13"/>
    <mergeCell ref="R11:R13"/>
    <mergeCell ref="S11:S13"/>
    <mergeCell ref="T11:W12"/>
    <mergeCell ref="B3:G4"/>
    <mergeCell ref="H3:AD4"/>
    <mergeCell ref="B5:G5"/>
    <mergeCell ref="H5:AD5"/>
    <mergeCell ref="B6:G8"/>
    <mergeCell ref="I6:AD6"/>
    <mergeCell ref="I7:AD7"/>
    <mergeCell ref="I8:AD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AX24"/>
  <sheetViews>
    <sheetView topLeftCell="A19" zoomScale="30" zoomScaleNormal="30" workbookViewId="0">
      <selection activeCell="R40" sqref="R40"/>
    </sheetView>
  </sheetViews>
  <sheetFormatPr baseColWidth="10" defaultColWidth="11" defaultRowHeight="31.2"/>
  <cols>
    <col min="1" max="5" width="11" style="68"/>
    <col min="6" max="6" width="22.19921875" style="68" customWidth="1"/>
    <col min="7" max="7" width="47.19921875" style="68" customWidth="1"/>
    <col min="8" max="12" width="11" style="68"/>
    <col min="13" max="13" width="20" style="68" customWidth="1"/>
    <col min="14" max="14" width="23.69921875" style="68" customWidth="1"/>
    <col min="15" max="15" width="11" style="68"/>
    <col min="16" max="16" width="35.19921875" style="68" customWidth="1"/>
    <col min="17" max="19" width="11" style="68"/>
    <col min="20" max="24" width="11" style="152"/>
    <col min="25" max="25" width="19.59765625" style="152" customWidth="1"/>
    <col min="26" max="32" width="11" style="152"/>
    <col min="33" max="33" width="17.09765625" style="152" customWidth="1"/>
    <col min="34" max="34" width="15" style="152" customWidth="1"/>
    <col min="35" max="35" width="13.69921875" style="152" customWidth="1"/>
    <col min="36" max="36" width="15.69921875" style="152" customWidth="1"/>
    <col min="37" max="37" width="24.59765625" style="152" customWidth="1"/>
    <col min="38" max="38" width="25.19921875" style="152" customWidth="1"/>
    <col min="39" max="39" width="37.69921875" style="152" customWidth="1"/>
    <col min="40" max="40" width="26.69921875" style="68" customWidth="1"/>
    <col min="41" max="41" width="32.59765625" style="68" customWidth="1"/>
    <col min="42" max="42" width="25" style="68" customWidth="1"/>
    <col min="43" max="43" width="23.19921875" style="68" customWidth="1"/>
    <col min="44" max="44" width="15.69921875" style="68" customWidth="1"/>
    <col min="45" max="49" width="11" style="68"/>
    <col min="50" max="50" width="34.59765625" style="68" customWidth="1"/>
    <col min="51" max="16384" width="11" style="68"/>
  </cols>
  <sheetData>
    <row r="3" spans="2:50" ht="45.75" customHeight="1">
      <c r="B3" s="440" t="s">
        <v>890</v>
      </c>
      <c r="C3" s="441"/>
      <c r="D3" s="441"/>
      <c r="E3" s="441"/>
      <c r="F3" s="441"/>
      <c r="G3" s="442"/>
      <c r="H3" s="446" t="s">
        <v>987</v>
      </c>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row>
    <row r="4" spans="2:50" ht="37.5" customHeight="1">
      <c r="B4" s="443"/>
      <c r="C4" s="444"/>
      <c r="D4" s="444"/>
      <c r="E4" s="444"/>
      <c r="F4" s="444"/>
      <c r="G4" s="445"/>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row>
    <row r="5" spans="2:50" ht="108.75" customHeight="1">
      <c r="B5" s="447" t="s">
        <v>892</v>
      </c>
      <c r="C5" s="448"/>
      <c r="D5" s="448"/>
      <c r="E5" s="448"/>
      <c r="F5" s="448"/>
      <c r="G5" s="449"/>
      <c r="H5" s="450" t="s">
        <v>988</v>
      </c>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2"/>
    </row>
    <row r="6" spans="2:50" ht="45">
      <c r="B6" s="440" t="s">
        <v>894</v>
      </c>
      <c r="C6" s="441"/>
      <c r="D6" s="441"/>
      <c r="E6" s="441"/>
      <c r="F6" s="441"/>
      <c r="G6" s="442"/>
      <c r="H6" s="69">
        <v>1</v>
      </c>
      <c r="I6" s="456" t="s">
        <v>989</v>
      </c>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row>
    <row r="7" spans="2:50" ht="45">
      <c r="B7" s="453"/>
      <c r="C7" s="454"/>
      <c r="D7" s="454"/>
      <c r="E7" s="454"/>
      <c r="F7" s="454"/>
      <c r="G7" s="455"/>
      <c r="H7" s="69">
        <v>2</v>
      </c>
      <c r="I7" s="456" t="s">
        <v>990</v>
      </c>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row>
    <row r="8" spans="2:50" ht="67.5" customHeight="1">
      <c r="B8" s="443"/>
      <c r="C8" s="444"/>
      <c r="D8" s="444"/>
      <c r="E8" s="444"/>
      <c r="F8" s="444"/>
      <c r="G8" s="445"/>
      <c r="H8" s="69">
        <v>3</v>
      </c>
      <c r="I8" s="457" t="s">
        <v>991</v>
      </c>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9"/>
    </row>
    <row r="9" spans="2:50" ht="54.75" customHeight="1">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row>
    <row r="10" spans="2:50" ht="72.75" customHeight="1">
      <c r="B10" s="470" t="s">
        <v>898</v>
      </c>
      <c r="C10" s="470"/>
      <c r="D10" s="470"/>
      <c r="E10" s="470"/>
      <c r="F10" s="470"/>
      <c r="G10" s="471" t="s">
        <v>842</v>
      </c>
      <c r="H10" s="474" t="s">
        <v>900</v>
      </c>
      <c r="I10" s="474"/>
      <c r="J10" s="474"/>
      <c r="K10" s="474"/>
      <c r="L10" s="474"/>
      <c r="M10" s="474"/>
      <c r="N10" s="474"/>
      <c r="O10" s="474"/>
      <c r="P10" s="474"/>
      <c r="Q10" s="474"/>
      <c r="R10" s="474"/>
      <c r="S10" s="474"/>
      <c r="T10" s="474"/>
      <c r="U10" s="474"/>
      <c r="V10" s="474"/>
      <c r="W10" s="474"/>
      <c r="X10" s="474"/>
      <c r="Y10" s="474"/>
      <c r="Z10" s="475" t="s">
        <v>901</v>
      </c>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row>
    <row r="11" spans="2:50" ht="32.25" customHeight="1">
      <c r="B11" s="470"/>
      <c r="C11" s="470"/>
      <c r="D11" s="470"/>
      <c r="E11" s="470"/>
      <c r="F11" s="470"/>
      <c r="G11" s="472"/>
      <c r="H11" s="476" t="s">
        <v>7</v>
      </c>
      <c r="I11" s="476"/>
      <c r="J11" s="476"/>
      <c r="K11" s="476"/>
      <c r="L11" s="476"/>
      <c r="M11" s="476"/>
      <c r="N11" s="476"/>
      <c r="O11" s="476" t="s">
        <v>992</v>
      </c>
      <c r="P11" s="476"/>
      <c r="Q11" s="476"/>
      <c r="R11" s="476"/>
      <c r="S11" s="476"/>
      <c r="T11" s="477" t="s">
        <v>993</v>
      </c>
      <c r="U11" s="477"/>
      <c r="V11" s="477"/>
      <c r="W11" s="477"/>
      <c r="X11" s="477"/>
      <c r="Y11" s="477"/>
      <c r="Z11" s="478" t="s">
        <v>902</v>
      </c>
      <c r="AA11" s="479"/>
      <c r="AB11" s="479"/>
      <c r="AC11" s="479"/>
      <c r="AD11" s="479"/>
      <c r="AE11" s="479"/>
      <c r="AF11" s="480"/>
      <c r="AG11" s="487" t="s">
        <v>903</v>
      </c>
      <c r="AH11" s="487"/>
      <c r="AI11" s="487"/>
      <c r="AJ11" s="487"/>
      <c r="AK11" s="438" t="s">
        <v>33</v>
      </c>
      <c r="AL11" s="488" t="s">
        <v>904</v>
      </c>
      <c r="AM11" s="488" t="s">
        <v>994</v>
      </c>
      <c r="AN11" s="490" t="s">
        <v>906</v>
      </c>
      <c r="AO11" s="491"/>
      <c r="AP11" s="491"/>
      <c r="AQ11" s="492"/>
      <c r="AR11" s="437" t="s">
        <v>907</v>
      </c>
      <c r="AS11" s="437"/>
      <c r="AT11" s="437"/>
      <c r="AU11" s="437"/>
      <c r="AV11" s="437"/>
      <c r="AW11" s="437" t="s">
        <v>908</v>
      </c>
      <c r="AX11" s="437"/>
    </row>
    <row r="12" spans="2:50" ht="32.25" customHeight="1">
      <c r="B12" s="470"/>
      <c r="C12" s="470"/>
      <c r="D12" s="470"/>
      <c r="E12" s="470"/>
      <c r="F12" s="470"/>
      <c r="G12" s="472"/>
      <c r="H12" s="476"/>
      <c r="I12" s="476"/>
      <c r="J12" s="476"/>
      <c r="K12" s="476"/>
      <c r="L12" s="476"/>
      <c r="M12" s="476"/>
      <c r="N12" s="476"/>
      <c r="O12" s="476"/>
      <c r="P12" s="476"/>
      <c r="Q12" s="476"/>
      <c r="R12" s="476"/>
      <c r="S12" s="476"/>
      <c r="T12" s="477"/>
      <c r="U12" s="477"/>
      <c r="V12" s="477"/>
      <c r="W12" s="477"/>
      <c r="X12" s="477"/>
      <c r="Y12" s="477"/>
      <c r="Z12" s="481"/>
      <c r="AA12" s="482"/>
      <c r="AB12" s="482"/>
      <c r="AC12" s="482"/>
      <c r="AD12" s="482"/>
      <c r="AE12" s="482"/>
      <c r="AF12" s="483"/>
      <c r="AG12" s="487"/>
      <c r="AH12" s="487"/>
      <c r="AI12" s="487"/>
      <c r="AJ12" s="487"/>
      <c r="AK12" s="439"/>
      <c r="AL12" s="489"/>
      <c r="AM12" s="489"/>
      <c r="AN12" s="493"/>
      <c r="AO12" s="494"/>
      <c r="AP12" s="494"/>
      <c r="AQ12" s="495"/>
      <c r="AR12" s="437"/>
      <c r="AS12" s="437"/>
      <c r="AT12" s="437"/>
      <c r="AU12" s="437"/>
      <c r="AV12" s="437"/>
      <c r="AW12" s="437"/>
      <c r="AX12" s="437"/>
    </row>
    <row r="13" spans="2:50" ht="47.25" customHeight="1">
      <c r="B13" s="470"/>
      <c r="C13" s="470"/>
      <c r="D13" s="470"/>
      <c r="E13" s="470"/>
      <c r="F13" s="470"/>
      <c r="G13" s="473"/>
      <c r="H13" s="476"/>
      <c r="I13" s="476"/>
      <c r="J13" s="476"/>
      <c r="K13" s="476"/>
      <c r="L13" s="476"/>
      <c r="M13" s="476"/>
      <c r="N13" s="476"/>
      <c r="O13" s="476"/>
      <c r="P13" s="476"/>
      <c r="Q13" s="476"/>
      <c r="R13" s="476"/>
      <c r="S13" s="476"/>
      <c r="T13" s="477"/>
      <c r="U13" s="477"/>
      <c r="V13" s="477"/>
      <c r="W13" s="477"/>
      <c r="X13" s="477"/>
      <c r="Y13" s="477"/>
      <c r="Z13" s="484"/>
      <c r="AA13" s="485"/>
      <c r="AB13" s="485"/>
      <c r="AC13" s="485"/>
      <c r="AD13" s="485"/>
      <c r="AE13" s="485"/>
      <c r="AF13" s="486"/>
      <c r="AG13" s="125">
        <v>2020</v>
      </c>
      <c r="AH13" s="125">
        <v>2021</v>
      </c>
      <c r="AI13" s="125">
        <v>2022</v>
      </c>
      <c r="AJ13" s="125">
        <v>2023</v>
      </c>
      <c r="AK13" s="439"/>
      <c r="AL13" s="489"/>
      <c r="AM13" s="489"/>
      <c r="AN13" s="70">
        <v>2020</v>
      </c>
      <c r="AO13" s="70">
        <v>2021</v>
      </c>
      <c r="AP13" s="70">
        <v>2022</v>
      </c>
      <c r="AQ13" s="70">
        <v>2023</v>
      </c>
      <c r="AR13" s="437"/>
      <c r="AS13" s="437"/>
      <c r="AT13" s="437"/>
      <c r="AU13" s="437"/>
      <c r="AV13" s="437"/>
      <c r="AW13" s="437"/>
      <c r="AX13" s="437"/>
    </row>
    <row r="14" spans="2:50" ht="285" customHeight="1">
      <c r="B14" s="498" t="s">
        <v>873</v>
      </c>
      <c r="C14" s="498"/>
      <c r="D14" s="498"/>
      <c r="E14" s="498"/>
      <c r="F14" s="498"/>
      <c r="G14" s="499" t="s">
        <v>874</v>
      </c>
      <c r="H14" s="382" t="s">
        <v>948</v>
      </c>
      <c r="I14" s="383"/>
      <c r="J14" s="383"/>
      <c r="K14" s="383"/>
      <c r="L14" s="383"/>
      <c r="M14" s="383"/>
      <c r="N14" s="384"/>
      <c r="O14" s="501" t="s">
        <v>995</v>
      </c>
      <c r="P14" s="502"/>
      <c r="Q14" s="502"/>
      <c r="R14" s="502"/>
      <c r="S14" s="497"/>
      <c r="T14" s="460" t="s">
        <v>996</v>
      </c>
      <c r="U14" s="461"/>
      <c r="V14" s="461"/>
      <c r="W14" s="461"/>
      <c r="X14" s="461"/>
      <c r="Y14" s="462"/>
      <c r="Z14" s="434" t="s">
        <v>997</v>
      </c>
      <c r="AA14" s="435"/>
      <c r="AB14" s="435"/>
      <c r="AC14" s="435"/>
      <c r="AD14" s="435"/>
      <c r="AE14" s="435"/>
      <c r="AF14" s="436"/>
      <c r="AG14" s="115" t="s">
        <v>912</v>
      </c>
      <c r="AH14" s="115" t="s">
        <v>912</v>
      </c>
      <c r="AI14" s="115" t="s">
        <v>912</v>
      </c>
      <c r="AJ14" s="114" t="s">
        <v>912</v>
      </c>
      <c r="AK14" s="146">
        <v>300</v>
      </c>
      <c r="AL14" s="147" t="s">
        <v>998</v>
      </c>
      <c r="AM14" s="146" t="s">
        <v>999</v>
      </c>
      <c r="AN14" s="497"/>
      <c r="AO14" s="496" t="s">
        <v>965</v>
      </c>
      <c r="AP14" s="437"/>
      <c r="AQ14" s="437"/>
      <c r="AR14" s="437" t="s">
        <v>1000</v>
      </c>
      <c r="AS14" s="437"/>
      <c r="AT14" s="437"/>
      <c r="AU14" s="437"/>
      <c r="AV14" s="437"/>
      <c r="AW14" s="437" t="s">
        <v>1001</v>
      </c>
      <c r="AX14" s="437"/>
    </row>
    <row r="15" spans="2:50" ht="279.75" customHeight="1">
      <c r="B15" s="498"/>
      <c r="C15" s="498"/>
      <c r="D15" s="498"/>
      <c r="E15" s="498"/>
      <c r="F15" s="498"/>
      <c r="G15" s="500"/>
      <c r="H15" s="382" t="s">
        <v>68</v>
      </c>
      <c r="I15" s="383"/>
      <c r="J15" s="383"/>
      <c r="K15" s="383"/>
      <c r="L15" s="383"/>
      <c r="M15" s="383"/>
      <c r="N15" s="384"/>
      <c r="O15" s="515" t="s">
        <v>1002</v>
      </c>
      <c r="P15" s="516"/>
      <c r="Q15" s="516"/>
      <c r="R15" s="516"/>
      <c r="S15" s="517"/>
      <c r="T15" s="460" t="s">
        <v>1003</v>
      </c>
      <c r="U15" s="461"/>
      <c r="V15" s="461"/>
      <c r="W15" s="461"/>
      <c r="X15" s="461"/>
      <c r="Y15" s="462"/>
      <c r="Z15" s="434" t="s">
        <v>1004</v>
      </c>
      <c r="AA15" s="435"/>
      <c r="AB15" s="435"/>
      <c r="AC15" s="435"/>
      <c r="AD15" s="435"/>
      <c r="AE15" s="435"/>
      <c r="AF15" s="436"/>
      <c r="AG15" s="115" t="s">
        <v>912</v>
      </c>
      <c r="AH15" s="115" t="s">
        <v>912</v>
      </c>
      <c r="AI15" s="115" t="s">
        <v>912</v>
      </c>
      <c r="AJ15" s="114" t="s">
        <v>912</v>
      </c>
      <c r="AK15" s="125">
        <v>6</v>
      </c>
      <c r="AL15" s="147" t="s">
        <v>1005</v>
      </c>
      <c r="AM15" s="146" t="s">
        <v>1006</v>
      </c>
      <c r="AN15" s="497"/>
      <c r="AO15" s="496"/>
      <c r="AP15" s="437"/>
      <c r="AQ15" s="437"/>
      <c r="AR15" s="437"/>
      <c r="AS15" s="437"/>
      <c r="AT15" s="437"/>
      <c r="AU15" s="437"/>
      <c r="AV15" s="437"/>
      <c r="AW15" s="437"/>
      <c r="AX15" s="437"/>
    </row>
    <row r="16" spans="2:50" ht="278.25" customHeight="1">
      <c r="B16" s="498"/>
      <c r="C16" s="498"/>
      <c r="D16" s="498"/>
      <c r="E16" s="498"/>
      <c r="F16" s="498"/>
      <c r="G16" s="500"/>
      <c r="H16" s="463" t="s">
        <v>875</v>
      </c>
      <c r="I16" s="464"/>
      <c r="J16" s="464"/>
      <c r="K16" s="464"/>
      <c r="L16" s="464"/>
      <c r="M16" s="464"/>
      <c r="N16" s="465"/>
      <c r="O16" s="490" t="s">
        <v>1007</v>
      </c>
      <c r="P16" s="491"/>
      <c r="Q16" s="491"/>
      <c r="R16" s="491"/>
      <c r="S16" s="492"/>
      <c r="T16" s="503" t="s">
        <v>1008</v>
      </c>
      <c r="U16" s="504"/>
      <c r="V16" s="504"/>
      <c r="W16" s="504"/>
      <c r="X16" s="504"/>
      <c r="Y16" s="505"/>
      <c r="Z16" s="434" t="s">
        <v>1009</v>
      </c>
      <c r="AA16" s="435"/>
      <c r="AB16" s="435"/>
      <c r="AC16" s="435"/>
      <c r="AD16" s="435"/>
      <c r="AE16" s="435"/>
      <c r="AF16" s="436"/>
      <c r="AG16" s="148"/>
      <c r="AH16" s="148" t="s">
        <v>912</v>
      </c>
      <c r="AI16" s="148" t="s">
        <v>912</v>
      </c>
      <c r="AJ16" s="149" t="s">
        <v>912</v>
      </c>
      <c r="AK16" s="146">
        <v>3</v>
      </c>
      <c r="AL16" s="147" t="s">
        <v>1010</v>
      </c>
      <c r="AM16" s="146" t="s">
        <v>1011</v>
      </c>
      <c r="AN16" s="518"/>
      <c r="AO16" s="496" t="s">
        <v>965</v>
      </c>
      <c r="AP16" s="437"/>
      <c r="AQ16" s="437"/>
      <c r="AR16" s="437"/>
      <c r="AS16" s="437"/>
      <c r="AT16" s="437"/>
      <c r="AU16" s="437"/>
      <c r="AV16" s="437"/>
      <c r="AW16" s="437"/>
      <c r="AX16" s="437"/>
    </row>
    <row r="17" spans="2:50" ht="278.25" customHeight="1">
      <c r="B17" s="498"/>
      <c r="C17" s="498"/>
      <c r="D17" s="498"/>
      <c r="E17" s="498"/>
      <c r="F17" s="498"/>
      <c r="G17" s="500"/>
      <c r="H17" s="466"/>
      <c r="I17" s="467"/>
      <c r="J17" s="467"/>
      <c r="K17" s="467"/>
      <c r="L17" s="467"/>
      <c r="M17" s="467"/>
      <c r="N17" s="468"/>
      <c r="O17" s="493"/>
      <c r="P17" s="494"/>
      <c r="Q17" s="494"/>
      <c r="R17" s="494"/>
      <c r="S17" s="495"/>
      <c r="T17" s="506"/>
      <c r="U17" s="507"/>
      <c r="V17" s="507"/>
      <c r="W17" s="507"/>
      <c r="X17" s="507"/>
      <c r="Y17" s="508"/>
      <c r="Z17" s="434" t="s">
        <v>1012</v>
      </c>
      <c r="AA17" s="435"/>
      <c r="AB17" s="435"/>
      <c r="AC17" s="435"/>
      <c r="AD17" s="435"/>
      <c r="AE17" s="435"/>
      <c r="AF17" s="436"/>
      <c r="AG17" s="148"/>
      <c r="AH17" s="148"/>
      <c r="AI17" s="148"/>
      <c r="AJ17" s="149"/>
      <c r="AK17" s="146"/>
      <c r="AL17" s="147"/>
      <c r="AM17" s="146"/>
      <c r="AN17" s="518"/>
      <c r="AO17" s="496"/>
      <c r="AP17" s="437"/>
      <c r="AQ17" s="437"/>
      <c r="AR17" s="437"/>
      <c r="AS17" s="437"/>
      <c r="AT17" s="437"/>
      <c r="AU17" s="437"/>
      <c r="AV17" s="437"/>
      <c r="AW17" s="437"/>
      <c r="AX17" s="437"/>
    </row>
    <row r="18" spans="2:50" ht="278.25" customHeight="1">
      <c r="B18" s="498"/>
      <c r="C18" s="498"/>
      <c r="D18" s="498"/>
      <c r="E18" s="498"/>
      <c r="F18" s="498"/>
      <c r="G18" s="500"/>
      <c r="H18" s="382" t="s">
        <v>1013</v>
      </c>
      <c r="I18" s="383"/>
      <c r="J18" s="383"/>
      <c r="K18" s="383"/>
      <c r="L18" s="383"/>
      <c r="M18" s="383"/>
      <c r="N18" s="384"/>
      <c r="O18" s="501" t="s">
        <v>1014</v>
      </c>
      <c r="P18" s="502"/>
      <c r="Q18" s="502"/>
      <c r="R18" s="502"/>
      <c r="S18" s="497"/>
      <c r="T18" s="434" t="s">
        <v>1015</v>
      </c>
      <c r="U18" s="435"/>
      <c r="V18" s="435"/>
      <c r="W18" s="435"/>
      <c r="X18" s="435"/>
      <c r="Y18" s="436"/>
      <c r="Z18" s="434" t="s">
        <v>1016</v>
      </c>
      <c r="AA18" s="435"/>
      <c r="AB18" s="435"/>
      <c r="AC18" s="435"/>
      <c r="AD18" s="435"/>
      <c r="AE18" s="435"/>
      <c r="AF18" s="436"/>
      <c r="AG18" s="148"/>
      <c r="AH18" s="148" t="s">
        <v>912</v>
      </c>
      <c r="AI18" s="148" t="s">
        <v>912</v>
      </c>
      <c r="AJ18" s="149" t="s">
        <v>912</v>
      </c>
      <c r="AK18" s="125">
        <v>6</v>
      </c>
      <c r="AL18" s="147" t="s">
        <v>1017</v>
      </c>
      <c r="AM18" s="146" t="s">
        <v>1018</v>
      </c>
      <c r="AN18" s="518"/>
      <c r="AO18" s="496"/>
      <c r="AP18" s="437"/>
      <c r="AQ18" s="437"/>
      <c r="AR18" s="437"/>
      <c r="AS18" s="437"/>
      <c r="AT18" s="437"/>
      <c r="AU18" s="437"/>
      <c r="AV18" s="437"/>
      <c r="AW18" s="437"/>
      <c r="AX18" s="437"/>
    </row>
    <row r="19" spans="2:50" ht="331.5" customHeight="1">
      <c r="B19" s="498"/>
      <c r="C19" s="498"/>
      <c r="D19" s="498"/>
      <c r="E19" s="498"/>
      <c r="F19" s="498"/>
      <c r="G19" s="500"/>
      <c r="H19" s="382" t="s">
        <v>876</v>
      </c>
      <c r="I19" s="383"/>
      <c r="J19" s="383"/>
      <c r="K19" s="383"/>
      <c r="L19" s="383"/>
      <c r="M19" s="383"/>
      <c r="N19" s="384"/>
      <c r="O19" s="501" t="s">
        <v>1019</v>
      </c>
      <c r="P19" s="502"/>
      <c r="Q19" s="502"/>
      <c r="R19" s="502"/>
      <c r="S19" s="497"/>
      <c r="T19" s="460" t="s">
        <v>877</v>
      </c>
      <c r="U19" s="461"/>
      <c r="V19" s="461"/>
      <c r="W19" s="461"/>
      <c r="X19" s="461"/>
      <c r="Y19" s="462"/>
      <c r="Z19" s="434" t="s">
        <v>1020</v>
      </c>
      <c r="AA19" s="435"/>
      <c r="AB19" s="435"/>
      <c r="AC19" s="435"/>
      <c r="AD19" s="435"/>
      <c r="AE19" s="435"/>
      <c r="AF19" s="436"/>
      <c r="AG19" s="148" t="s">
        <v>912</v>
      </c>
      <c r="AH19" s="148" t="s">
        <v>912</v>
      </c>
      <c r="AI19" s="148" t="s">
        <v>912</v>
      </c>
      <c r="AJ19" s="149" t="s">
        <v>912</v>
      </c>
      <c r="AK19" s="125">
        <v>12</v>
      </c>
      <c r="AL19" s="147" t="s">
        <v>1021</v>
      </c>
      <c r="AM19" s="146" t="s">
        <v>1022</v>
      </c>
      <c r="AN19" s="518"/>
      <c r="AO19" s="496"/>
      <c r="AP19" s="437"/>
      <c r="AQ19" s="437"/>
      <c r="AR19" s="437"/>
      <c r="AS19" s="437"/>
      <c r="AT19" s="437"/>
      <c r="AU19" s="437"/>
      <c r="AV19" s="437"/>
      <c r="AW19" s="437"/>
      <c r="AX19" s="437"/>
    </row>
    <row r="20" spans="2:50" ht="150" customHeight="1">
      <c r="B20" s="498"/>
      <c r="C20" s="498"/>
      <c r="D20" s="498"/>
      <c r="E20" s="498"/>
      <c r="F20" s="498"/>
      <c r="G20" s="500"/>
      <c r="H20" s="382" t="s">
        <v>878</v>
      </c>
      <c r="I20" s="383"/>
      <c r="J20" s="383"/>
      <c r="K20" s="383"/>
      <c r="L20" s="383"/>
      <c r="M20" s="383"/>
      <c r="N20" s="384"/>
      <c r="O20" s="509" t="s">
        <v>1023</v>
      </c>
      <c r="P20" s="510"/>
      <c r="Q20" s="510"/>
      <c r="R20" s="510"/>
      <c r="S20" s="511"/>
      <c r="T20" s="460" t="s">
        <v>1024</v>
      </c>
      <c r="U20" s="461"/>
      <c r="V20" s="461"/>
      <c r="W20" s="461"/>
      <c r="X20" s="461"/>
      <c r="Y20" s="462"/>
      <c r="Z20" s="434"/>
      <c r="AA20" s="435"/>
      <c r="AB20" s="435"/>
      <c r="AC20" s="435"/>
      <c r="AD20" s="435"/>
      <c r="AE20" s="435"/>
      <c r="AF20" s="436"/>
      <c r="AG20" s="148"/>
      <c r="AH20" s="148"/>
      <c r="AI20" s="148"/>
      <c r="AJ20" s="149"/>
      <c r="AK20" s="150"/>
      <c r="AL20" s="150"/>
      <c r="AM20" s="150"/>
      <c r="AN20" s="497"/>
      <c r="AO20" s="496" t="s">
        <v>965</v>
      </c>
      <c r="AP20" s="437"/>
      <c r="AQ20" s="437"/>
      <c r="AR20" s="437"/>
      <c r="AS20" s="437"/>
      <c r="AT20" s="437"/>
      <c r="AU20" s="437"/>
      <c r="AV20" s="437"/>
      <c r="AW20" s="437"/>
      <c r="AX20" s="437"/>
    </row>
    <row r="21" spans="2:50" ht="150" customHeight="1">
      <c r="B21" s="498"/>
      <c r="C21" s="498"/>
      <c r="D21" s="498"/>
      <c r="E21" s="498"/>
      <c r="F21" s="498"/>
      <c r="G21" s="500"/>
      <c r="H21" s="382" t="s">
        <v>1025</v>
      </c>
      <c r="I21" s="383"/>
      <c r="J21" s="383"/>
      <c r="K21" s="383"/>
      <c r="L21" s="383"/>
      <c r="M21" s="383"/>
      <c r="N21" s="384"/>
      <c r="O21" s="512"/>
      <c r="P21" s="513"/>
      <c r="Q21" s="513"/>
      <c r="R21" s="513"/>
      <c r="S21" s="514"/>
      <c r="T21" s="434" t="s">
        <v>1026</v>
      </c>
      <c r="U21" s="435"/>
      <c r="V21" s="435"/>
      <c r="W21" s="435"/>
      <c r="X21" s="435"/>
      <c r="Y21" s="436"/>
      <c r="Z21" s="434"/>
      <c r="AA21" s="435"/>
      <c r="AB21" s="435"/>
      <c r="AC21" s="435"/>
      <c r="AD21" s="435"/>
      <c r="AE21" s="435"/>
      <c r="AF21" s="436"/>
      <c r="AG21" s="148"/>
      <c r="AH21" s="148"/>
      <c r="AI21" s="148"/>
      <c r="AJ21" s="149"/>
      <c r="AK21" s="150"/>
      <c r="AL21" s="146"/>
      <c r="AM21" s="146"/>
      <c r="AN21" s="497"/>
      <c r="AO21" s="496"/>
      <c r="AP21" s="437"/>
      <c r="AQ21" s="437"/>
      <c r="AR21" s="437"/>
      <c r="AS21" s="437"/>
      <c r="AT21" s="437"/>
      <c r="AU21" s="437"/>
      <c r="AV21" s="437"/>
      <c r="AW21" s="437"/>
      <c r="AX21" s="437"/>
    </row>
    <row r="22" spans="2:50" ht="231" customHeight="1">
      <c r="B22" s="498"/>
      <c r="C22" s="498"/>
      <c r="D22" s="498"/>
      <c r="E22" s="498"/>
      <c r="F22" s="498"/>
      <c r="G22" s="500"/>
      <c r="H22" s="382" t="s">
        <v>1027</v>
      </c>
      <c r="I22" s="383"/>
      <c r="J22" s="383"/>
      <c r="K22" s="383"/>
      <c r="L22" s="383"/>
      <c r="M22" s="383"/>
      <c r="N22" s="384"/>
      <c r="O22" s="512"/>
      <c r="P22" s="513"/>
      <c r="Q22" s="513"/>
      <c r="R22" s="513"/>
      <c r="S22" s="514"/>
      <c r="T22" s="460"/>
      <c r="U22" s="461"/>
      <c r="V22" s="461"/>
      <c r="W22" s="461"/>
      <c r="X22" s="461"/>
      <c r="Y22" s="462"/>
      <c r="Z22" s="434"/>
      <c r="AA22" s="435"/>
      <c r="AB22" s="435"/>
      <c r="AC22" s="435"/>
      <c r="AD22" s="435"/>
      <c r="AE22" s="435"/>
      <c r="AF22" s="436"/>
      <c r="AG22" s="148"/>
      <c r="AH22" s="148"/>
      <c r="AI22" s="148"/>
      <c r="AJ22" s="149"/>
      <c r="AK22" s="151"/>
      <c r="AL22" s="150"/>
      <c r="AM22" s="151"/>
      <c r="AN22" s="497"/>
      <c r="AO22" s="496"/>
      <c r="AP22" s="437"/>
      <c r="AQ22" s="437"/>
      <c r="AR22" s="437"/>
      <c r="AS22" s="437"/>
      <c r="AT22" s="437"/>
      <c r="AU22" s="437"/>
      <c r="AV22" s="437"/>
      <c r="AW22" s="437"/>
      <c r="AX22" s="437"/>
    </row>
    <row r="23" spans="2:50">
      <c r="H23" s="433" t="s">
        <v>1028</v>
      </c>
      <c r="I23" s="433"/>
      <c r="J23" s="433"/>
      <c r="K23" s="433"/>
      <c r="L23" s="433"/>
      <c r="M23" s="433"/>
      <c r="N23" s="433"/>
      <c r="AK23" s="150"/>
      <c r="AL23" s="146"/>
      <c r="AM23" s="146"/>
    </row>
    <row r="24" spans="2:50">
      <c r="AK24" s="151"/>
      <c r="AL24" s="150"/>
      <c r="AM24" s="151"/>
    </row>
  </sheetData>
  <mergeCells count="72">
    <mergeCell ref="O16:S17"/>
    <mergeCell ref="T16:Y17"/>
    <mergeCell ref="Z17:AF17"/>
    <mergeCell ref="AP20:AP22"/>
    <mergeCell ref="AN14:AN15"/>
    <mergeCell ref="O20:S22"/>
    <mergeCell ref="O15:S15"/>
    <mergeCell ref="O19:S19"/>
    <mergeCell ref="O18:S18"/>
    <mergeCell ref="T18:Y18"/>
    <mergeCell ref="Z18:AF18"/>
    <mergeCell ref="AO20:AO22"/>
    <mergeCell ref="AN16:AN19"/>
    <mergeCell ref="AO16:AO19"/>
    <mergeCell ref="T14:Y14"/>
    <mergeCell ref="T15:Y15"/>
    <mergeCell ref="T19:Y19"/>
    <mergeCell ref="AO14:AO15"/>
    <mergeCell ref="AN20:AN22"/>
    <mergeCell ref="B14:F22"/>
    <mergeCell ref="G14:G22"/>
    <mergeCell ref="Z14:AF14"/>
    <mergeCell ref="H20:N20"/>
    <mergeCell ref="O14:S14"/>
    <mergeCell ref="H14:N14"/>
    <mergeCell ref="H15:N15"/>
    <mergeCell ref="Z15:AF15"/>
    <mergeCell ref="Z16:AF16"/>
    <mergeCell ref="Z19:AF19"/>
    <mergeCell ref="Z20:AF20"/>
    <mergeCell ref="Z22:AF22"/>
    <mergeCell ref="H21:N21"/>
    <mergeCell ref="T20:Y20"/>
    <mergeCell ref="T22:Y22"/>
    <mergeCell ref="H16:N17"/>
    <mergeCell ref="B9:AX9"/>
    <mergeCell ref="B10:F13"/>
    <mergeCell ref="G10:G13"/>
    <mergeCell ref="H10:Y10"/>
    <mergeCell ref="Z10:AX10"/>
    <mergeCell ref="H11:N13"/>
    <mergeCell ref="O11:S13"/>
    <mergeCell ref="T11:Y13"/>
    <mergeCell ref="Z11:AF13"/>
    <mergeCell ref="AG11:AJ12"/>
    <mergeCell ref="AL11:AL13"/>
    <mergeCell ref="AM11:AM13"/>
    <mergeCell ref="AN11:AQ12"/>
    <mergeCell ref="B3:G4"/>
    <mergeCell ref="H3:AX4"/>
    <mergeCell ref="B5:G5"/>
    <mergeCell ref="H5:AX5"/>
    <mergeCell ref="B6:G8"/>
    <mergeCell ref="I6:AX6"/>
    <mergeCell ref="I7:AX7"/>
    <mergeCell ref="I8:AX8"/>
    <mergeCell ref="H23:N23"/>
    <mergeCell ref="T21:Y21"/>
    <mergeCell ref="Z21:AF21"/>
    <mergeCell ref="AR11:AV13"/>
    <mergeCell ref="AW11:AX13"/>
    <mergeCell ref="AK11:AK13"/>
    <mergeCell ref="H22:N22"/>
    <mergeCell ref="H19:N19"/>
    <mergeCell ref="H18:N18"/>
    <mergeCell ref="AP16:AP19"/>
    <mergeCell ref="AQ16:AQ19"/>
    <mergeCell ref="AQ14:AQ15"/>
    <mergeCell ref="AQ20:AQ22"/>
    <mergeCell ref="AR14:AV22"/>
    <mergeCell ref="AW14:AX22"/>
    <mergeCell ref="AP14:AP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AH26"/>
  <sheetViews>
    <sheetView topLeftCell="A16" zoomScale="20" zoomScaleNormal="20" workbookViewId="0">
      <selection activeCell="H19" sqref="H19:N19"/>
    </sheetView>
  </sheetViews>
  <sheetFormatPr baseColWidth="10" defaultColWidth="11" defaultRowHeight="25.8"/>
  <cols>
    <col min="1" max="5" width="11" style="68"/>
    <col min="6" max="6" width="16.69921875" style="68" customWidth="1"/>
    <col min="7" max="7" width="50.5" style="68" customWidth="1"/>
    <col min="8" max="12" width="11" style="68"/>
    <col min="13" max="13" width="20" style="68" customWidth="1"/>
    <col min="14" max="14" width="23.69921875" style="68" customWidth="1"/>
    <col min="15" max="15" width="94.5" style="118" customWidth="1"/>
    <col min="16" max="16" width="72.19921875" style="107" customWidth="1"/>
    <col min="17" max="17" width="17.09765625" style="68" customWidth="1"/>
    <col min="18" max="18" width="15" style="68" customWidth="1"/>
    <col min="19" max="19" width="13.69921875" style="68" customWidth="1"/>
    <col min="20" max="20" width="15.69921875" style="68" customWidth="1"/>
    <col min="21" max="21" width="20.69921875" style="68" customWidth="1"/>
    <col min="22" max="22" width="28.19921875" style="68" customWidth="1"/>
    <col min="23" max="23" width="36.09765625" style="68" customWidth="1"/>
    <col min="24" max="24" width="26.69921875" style="68" customWidth="1"/>
    <col min="25" max="25" width="32.59765625" style="68" customWidth="1"/>
    <col min="26" max="26" width="25" style="68" customWidth="1"/>
    <col min="27" max="27" width="23.19921875" style="68" customWidth="1"/>
    <col min="28" max="28" width="15.69921875" style="68" customWidth="1"/>
    <col min="29" max="33" width="11" style="68"/>
    <col min="34" max="34" width="34.59765625" style="68" customWidth="1"/>
    <col min="35" max="16384" width="11" style="68"/>
  </cols>
  <sheetData>
    <row r="3" spans="1:34" ht="45.75" customHeight="1">
      <c r="B3" s="527" t="s">
        <v>890</v>
      </c>
      <c r="C3" s="528"/>
      <c r="D3" s="528"/>
      <c r="E3" s="528"/>
      <c r="F3" s="528"/>
      <c r="G3" s="529"/>
      <c r="H3" s="533" t="s">
        <v>1029</v>
      </c>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row>
    <row r="4" spans="1:34" ht="37.5" customHeight="1">
      <c r="B4" s="530"/>
      <c r="C4" s="531"/>
      <c r="D4" s="531"/>
      <c r="E4" s="531"/>
      <c r="F4" s="531"/>
      <c r="G4" s="532"/>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row>
    <row r="5" spans="1:34" ht="87" customHeight="1">
      <c r="B5" s="534" t="s">
        <v>951</v>
      </c>
      <c r="C5" s="535"/>
      <c r="D5" s="535"/>
      <c r="E5" s="535"/>
      <c r="F5" s="535"/>
      <c r="G5" s="536"/>
      <c r="H5" s="534" t="s">
        <v>1030</v>
      </c>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6"/>
    </row>
    <row r="6" spans="1:34" ht="67.5" customHeight="1">
      <c r="B6" s="527" t="s">
        <v>1031</v>
      </c>
      <c r="C6" s="528"/>
      <c r="D6" s="528"/>
      <c r="E6" s="528"/>
      <c r="F6" s="528"/>
      <c r="G6" s="529"/>
      <c r="H6" s="73">
        <v>1</v>
      </c>
      <c r="I6" s="540" t="s">
        <v>1032</v>
      </c>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row>
    <row r="7" spans="1:34" ht="67.5" customHeight="1">
      <c r="B7" s="537"/>
      <c r="C7" s="538"/>
      <c r="D7" s="538"/>
      <c r="E7" s="538"/>
      <c r="F7" s="538"/>
      <c r="G7" s="539"/>
      <c r="H7" s="73">
        <v>2</v>
      </c>
      <c r="I7" s="540" t="s">
        <v>1033</v>
      </c>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row>
    <row r="8" spans="1:34" ht="105" customHeight="1">
      <c r="B8" s="530"/>
      <c r="C8" s="531"/>
      <c r="D8" s="531"/>
      <c r="E8" s="531"/>
      <c r="F8" s="531"/>
      <c r="G8" s="532"/>
      <c r="H8" s="73">
        <v>3</v>
      </c>
      <c r="I8" s="542" t="s">
        <v>1034</v>
      </c>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4"/>
    </row>
    <row r="9" spans="1:34" ht="54.75" customHeight="1">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row>
    <row r="10" spans="1:34" ht="72.75" customHeight="1">
      <c r="B10" s="470" t="s">
        <v>898</v>
      </c>
      <c r="C10" s="470"/>
      <c r="D10" s="470"/>
      <c r="E10" s="470"/>
      <c r="F10" s="470"/>
      <c r="G10" s="471" t="s">
        <v>899</v>
      </c>
      <c r="H10" s="474" t="s">
        <v>900</v>
      </c>
      <c r="I10" s="474"/>
      <c r="J10" s="474"/>
      <c r="K10" s="474"/>
      <c r="L10" s="474"/>
      <c r="M10" s="474"/>
      <c r="N10" s="474"/>
      <c r="O10" s="474"/>
      <c r="P10" s="475" t="s">
        <v>901</v>
      </c>
      <c r="Q10" s="475"/>
      <c r="R10" s="475"/>
      <c r="S10" s="475"/>
      <c r="T10" s="475"/>
      <c r="U10" s="475"/>
      <c r="V10" s="475"/>
      <c r="W10" s="475"/>
      <c r="X10" s="475"/>
      <c r="Y10" s="475"/>
      <c r="Z10" s="475"/>
      <c r="AA10" s="475"/>
      <c r="AB10" s="475"/>
      <c r="AC10" s="475"/>
      <c r="AD10" s="475"/>
      <c r="AE10" s="475"/>
      <c r="AF10" s="475"/>
      <c r="AG10" s="475"/>
      <c r="AH10" s="475"/>
    </row>
    <row r="11" spans="1:34" ht="32.25" customHeight="1">
      <c r="B11" s="470"/>
      <c r="C11" s="470"/>
      <c r="D11" s="470"/>
      <c r="E11" s="470"/>
      <c r="F11" s="470"/>
      <c r="G11" s="472"/>
      <c r="H11" s="476" t="s">
        <v>7</v>
      </c>
      <c r="I11" s="476"/>
      <c r="J11" s="476"/>
      <c r="K11" s="476"/>
      <c r="L11" s="476"/>
      <c r="M11" s="476"/>
      <c r="N11" s="476"/>
      <c r="O11" s="546" t="s">
        <v>1035</v>
      </c>
      <c r="P11" s="547" t="s">
        <v>902</v>
      </c>
      <c r="Q11" s="549" t="s">
        <v>903</v>
      </c>
      <c r="R11" s="549"/>
      <c r="S11" s="549"/>
      <c r="T11" s="549"/>
      <c r="U11" s="550" t="s">
        <v>33</v>
      </c>
      <c r="V11" s="552" t="s">
        <v>904</v>
      </c>
      <c r="W11" s="552" t="s">
        <v>905</v>
      </c>
      <c r="X11" s="490" t="s">
        <v>906</v>
      </c>
      <c r="Y11" s="491"/>
      <c r="Z11" s="491"/>
      <c r="AA11" s="492"/>
      <c r="AB11" s="437" t="s">
        <v>907</v>
      </c>
      <c r="AC11" s="437"/>
      <c r="AD11" s="437"/>
      <c r="AE11" s="437"/>
      <c r="AF11" s="437"/>
      <c r="AG11" s="437" t="s">
        <v>908</v>
      </c>
      <c r="AH11" s="437"/>
    </row>
    <row r="12" spans="1:34" ht="32.25" customHeight="1">
      <c r="B12" s="470"/>
      <c r="C12" s="470"/>
      <c r="D12" s="470"/>
      <c r="E12" s="470"/>
      <c r="F12" s="470"/>
      <c r="G12" s="472"/>
      <c r="H12" s="476"/>
      <c r="I12" s="476"/>
      <c r="J12" s="476"/>
      <c r="K12" s="476"/>
      <c r="L12" s="476"/>
      <c r="M12" s="476"/>
      <c r="N12" s="476"/>
      <c r="O12" s="546"/>
      <c r="P12" s="548"/>
      <c r="Q12" s="549"/>
      <c r="R12" s="549"/>
      <c r="S12" s="549"/>
      <c r="T12" s="549"/>
      <c r="U12" s="551"/>
      <c r="V12" s="553"/>
      <c r="W12" s="553"/>
      <c r="X12" s="493"/>
      <c r="Y12" s="494"/>
      <c r="Z12" s="494"/>
      <c r="AA12" s="495"/>
      <c r="AB12" s="437"/>
      <c r="AC12" s="437"/>
      <c r="AD12" s="437"/>
      <c r="AE12" s="437"/>
      <c r="AF12" s="437"/>
      <c r="AG12" s="437"/>
      <c r="AH12" s="437"/>
    </row>
    <row r="13" spans="1:34" ht="47.25" customHeight="1">
      <c r="B13" s="471"/>
      <c r="C13" s="471"/>
      <c r="D13" s="471"/>
      <c r="E13" s="471"/>
      <c r="F13" s="471"/>
      <c r="G13" s="472"/>
      <c r="H13" s="545"/>
      <c r="I13" s="545"/>
      <c r="J13" s="545"/>
      <c r="K13" s="545"/>
      <c r="L13" s="545"/>
      <c r="M13" s="545"/>
      <c r="N13" s="545"/>
      <c r="O13" s="546"/>
      <c r="P13" s="548"/>
      <c r="Q13" s="70">
        <v>2020</v>
      </c>
      <c r="R13" s="70">
        <v>2021</v>
      </c>
      <c r="S13" s="70">
        <v>2022</v>
      </c>
      <c r="T13" s="70">
        <v>2023</v>
      </c>
      <c r="U13" s="551"/>
      <c r="V13" s="553"/>
      <c r="W13" s="553"/>
      <c r="X13" s="70">
        <v>2020</v>
      </c>
      <c r="Y13" s="70">
        <v>2021</v>
      </c>
      <c r="Z13" s="70">
        <v>2022</v>
      </c>
      <c r="AA13" s="70">
        <v>2023</v>
      </c>
      <c r="AB13" s="437"/>
      <c r="AC13" s="437"/>
      <c r="AD13" s="437"/>
      <c r="AE13" s="437"/>
      <c r="AF13" s="437"/>
      <c r="AG13" s="437"/>
      <c r="AH13" s="437"/>
    </row>
    <row r="14" spans="1:34" ht="234" customHeight="1" thickBot="1">
      <c r="A14" s="106"/>
      <c r="B14" s="519" t="s">
        <v>879</v>
      </c>
      <c r="C14" s="520"/>
      <c r="D14" s="520"/>
      <c r="E14" s="520"/>
      <c r="F14" s="521"/>
      <c r="G14" s="525" t="s">
        <v>880</v>
      </c>
      <c r="H14" s="554" t="s">
        <v>881</v>
      </c>
      <c r="I14" s="554"/>
      <c r="J14" s="554"/>
      <c r="K14" s="554"/>
      <c r="L14" s="554"/>
      <c r="M14" s="554"/>
      <c r="N14" s="554"/>
      <c r="O14" s="120" t="s">
        <v>1036</v>
      </c>
      <c r="P14" s="154" t="s">
        <v>1037</v>
      </c>
      <c r="Q14" s="126" t="s">
        <v>912</v>
      </c>
      <c r="R14" s="126" t="s">
        <v>912</v>
      </c>
      <c r="S14" s="126" t="s">
        <v>912</v>
      </c>
      <c r="T14" s="126" t="s">
        <v>912</v>
      </c>
      <c r="U14" s="153">
        <v>4</v>
      </c>
      <c r="V14" s="124" t="s">
        <v>1038</v>
      </c>
      <c r="W14" s="123" t="s">
        <v>1039</v>
      </c>
      <c r="X14" s="497"/>
      <c r="Y14" s="437" t="s">
        <v>965</v>
      </c>
      <c r="Z14" s="437"/>
      <c r="AA14" s="437"/>
      <c r="AB14" s="437" t="s">
        <v>1040</v>
      </c>
      <c r="AC14" s="437"/>
      <c r="AD14" s="437"/>
      <c r="AE14" s="437"/>
      <c r="AF14" s="437"/>
      <c r="AG14" s="437" t="s">
        <v>1001</v>
      </c>
      <c r="AH14" s="437"/>
    </row>
    <row r="15" spans="1:34" ht="144.75" customHeight="1" thickBot="1">
      <c r="A15" s="106"/>
      <c r="B15" s="522"/>
      <c r="C15" s="523"/>
      <c r="D15" s="523"/>
      <c r="E15" s="523"/>
      <c r="F15" s="524"/>
      <c r="G15" s="526"/>
      <c r="H15" s="554" t="s">
        <v>882</v>
      </c>
      <c r="I15" s="554"/>
      <c r="J15" s="554"/>
      <c r="K15" s="554"/>
      <c r="L15" s="554"/>
      <c r="M15" s="554"/>
      <c r="N15" s="554"/>
      <c r="O15" s="120" t="s">
        <v>1041</v>
      </c>
      <c r="P15" s="154" t="s">
        <v>1042</v>
      </c>
      <c r="Q15" s="126"/>
      <c r="R15" s="126" t="s">
        <v>912</v>
      </c>
      <c r="S15" s="126" t="s">
        <v>912</v>
      </c>
      <c r="T15" s="126" t="s">
        <v>912</v>
      </c>
      <c r="U15" s="70">
        <v>6</v>
      </c>
      <c r="V15" s="124" t="s">
        <v>1043</v>
      </c>
      <c r="W15" s="123" t="s">
        <v>1044</v>
      </c>
      <c r="X15" s="497"/>
      <c r="Y15" s="437"/>
      <c r="Z15" s="437"/>
      <c r="AA15" s="437"/>
      <c r="AB15" s="437"/>
      <c r="AC15" s="437"/>
      <c r="AD15" s="437"/>
      <c r="AE15" s="437"/>
      <c r="AF15" s="437"/>
      <c r="AG15" s="437"/>
      <c r="AH15" s="437"/>
    </row>
    <row r="16" spans="1:34" ht="169.5" customHeight="1" thickBot="1">
      <c r="A16" s="106"/>
      <c r="B16" s="522"/>
      <c r="C16" s="523"/>
      <c r="D16" s="523"/>
      <c r="E16" s="523"/>
      <c r="F16" s="524"/>
      <c r="G16" s="526"/>
      <c r="H16" s="554" t="s">
        <v>1045</v>
      </c>
      <c r="I16" s="554"/>
      <c r="J16" s="554"/>
      <c r="K16" s="554"/>
      <c r="L16" s="554"/>
      <c r="M16" s="554"/>
      <c r="N16" s="554"/>
      <c r="O16" s="120" t="s">
        <v>1046</v>
      </c>
      <c r="P16" s="154" t="s">
        <v>1047</v>
      </c>
      <c r="Q16" s="126"/>
      <c r="R16" s="126" t="s">
        <v>913</v>
      </c>
      <c r="S16" s="126"/>
      <c r="T16" s="126"/>
      <c r="U16" s="70">
        <v>1</v>
      </c>
      <c r="V16" s="124" t="s">
        <v>1048</v>
      </c>
      <c r="W16" s="123" t="s">
        <v>1049</v>
      </c>
      <c r="X16" s="497"/>
      <c r="Y16" s="437" t="s">
        <v>965</v>
      </c>
      <c r="Z16" s="437"/>
      <c r="AA16" s="437"/>
      <c r="AB16" s="437"/>
      <c r="AC16" s="437"/>
      <c r="AD16" s="437"/>
      <c r="AE16" s="437"/>
      <c r="AF16" s="437"/>
      <c r="AG16" s="437"/>
      <c r="AH16" s="437"/>
    </row>
    <row r="17" spans="1:34" ht="169.5" customHeight="1" thickBot="1">
      <c r="A17" s="106"/>
      <c r="B17" s="522"/>
      <c r="C17" s="523"/>
      <c r="D17" s="523"/>
      <c r="E17" s="523"/>
      <c r="F17" s="524"/>
      <c r="G17" s="526"/>
      <c r="H17" s="503" t="s">
        <v>1050</v>
      </c>
      <c r="I17" s="504"/>
      <c r="J17" s="504"/>
      <c r="K17" s="504"/>
      <c r="L17" s="504"/>
      <c r="M17" s="504"/>
      <c r="N17" s="505"/>
      <c r="O17" s="555" t="s">
        <v>1051</v>
      </c>
      <c r="P17" s="154" t="s">
        <v>1052</v>
      </c>
      <c r="Q17" s="126"/>
      <c r="R17" s="126"/>
      <c r="S17" s="126"/>
      <c r="T17" s="126"/>
      <c r="U17" s="70"/>
      <c r="V17" s="124"/>
      <c r="W17" s="123"/>
      <c r="X17" s="497"/>
      <c r="Y17" s="437"/>
      <c r="Z17" s="437"/>
      <c r="AA17" s="437"/>
      <c r="AB17" s="437"/>
      <c r="AC17" s="437"/>
      <c r="AD17" s="437"/>
      <c r="AE17" s="437"/>
      <c r="AF17" s="437"/>
      <c r="AG17" s="437"/>
      <c r="AH17" s="437"/>
    </row>
    <row r="18" spans="1:34" ht="210" customHeight="1" thickBot="1">
      <c r="A18" s="106"/>
      <c r="B18" s="522"/>
      <c r="C18" s="523"/>
      <c r="D18" s="523"/>
      <c r="E18" s="523"/>
      <c r="F18" s="524"/>
      <c r="G18" s="526"/>
      <c r="H18" s="506"/>
      <c r="I18" s="507"/>
      <c r="J18" s="507"/>
      <c r="K18" s="507"/>
      <c r="L18" s="507"/>
      <c r="M18" s="507"/>
      <c r="N18" s="508"/>
      <c r="O18" s="556"/>
      <c r="P18" s="154" t="s">
        <v>1053</v>
      </c>
      <c r="Q18" s="126" t="s">
        <v>912</v>
      </c>
      <c r="R18" s="126" t="s">
        <v>912</v>
      </c>
      <c r="S18" s="126" t="s">
        <v>912</v>
      </c>
      <c r="T18" s="126" t="s">
        <v>912</v>
      </c>
      <c r="U18" s="153">
        <v>2000</v>
      </c>
      <c r="V18" s="124" t="s">
        <v>1054</v>
      </c>
      <c r="W18" s="123" t="s">
        <v>1055</v>
      </c>
      <c r="X18" s="497"/>
      <c r="Y18" s="437"/>
      <c r="Z18" s="437"/>
      <c r="AA18" s="437"/>
      <c r="AB18" s="437"/>
      <c r="AC18" s="437"/>
      <c r="AD18" s="437"/>
      <c r="AE18" s="437"/>
      <c r="AF18" s="437"/>
      <c r="AG18" s="437"/>
      <c r="AH18" s="437"/>
    </row>
    <row r="19" spans="1:34" ht="191.25" customHeight="1" thickBot="1">
      <c r="A19" s="106"/>
      <c r="B19" s="522"/>
      <c r="C19" s="523"/>
      <c r="D19" s="523"/>
      <c r="E19" s="523"/>
      <c r="F19" s="524"/>
      <c r="G19" s="526"/>
      <c r="H19" s="554" t="s">
        <v>1056</v>
      </c>
      <c r="I19" s="554"/>
      <c r="J19" s="554"/>
      <c r="K19" s="554"/>
      <c r="L19" s="554"/>
      <c r="M19" s="554"/>
      <c r="N19" s="554"/>
      <c r="O19" s="120"/>
      <c r="P19" s="119" t="s">
        <v>1057</v>
      </c>
      <c r="Q19" s="126"/>
      <c r="R19" s="126" t="s">
        <v>912</v>
      </c>
      <c r="S19" s="126" t="s">
        <v>912</v>
      </c>
      <c r="T19" s="126" t="s">
        <v>912</v>
      </c>
      <c r="U19" s="70">
        <v>6</v>
      </c>
      <c r="V19" s="124" t="s">
        <v>1058</v>
      </c>
      <c r="W19" s="123" t="s">
        <v>1059</v>
      </c>
      <c r="X19" s="497"/>
      <c r="Y19" s="437" t="s">
        <v>965</v>
      </c>
      <c r="Z19" s="437"/>
      <c r="AA19" s="437"/>
      <c r="AB19" s="437"/>
      <c r="AC19" s="437"/>
      <c r="AD19" s="437"/>
      <c r="AE19" s="437"/>
      <c r="AF19" s="437"/>
      <c r="AG19" s="437"/>
      <c r="AH19" s="437"/>
    </row>
    <row r="20" spans="1:34" ht="189.75" customHeight="1">
      <c r="A20" s="106"/>
      <c r="B20" s="522"/>
      <c r="C20" s="523"/>
      <c r="D20" s="523"/>
      <c r="E20" s="523"/>
      <c r="F20" s="524"/>
      <c r="G20" s="526"/>
      <c r="O20" s="120"/>
      <c r="P20" s="105"/>
      <c r="Q20" s="126"/>
      <c r="R20" s="126"/>
      <c r="S20" s="126"/>
      <c r="T20" s="126"/>
      <c r="V20" s="121"/>
      <c r="W20" s="121"/>
      <c r="X20" s="437"/>
      <c r="Y20" s="437"/>
      <c r="Z20" s="437"/>
      <c r="AA20" s="437"/>
      <c r="AB20" s="437"/>
      <c r="AC20" s="437"/>
      <c r="AD20" s="437"/>
      <c r="AE20" s="437"/>
      <c r="AF20" s="437"/>
      <c r="AG20" s="437"/>
      <c r="AH20" s="437"/>
    </row>
    <row r="21" spans="1:34" ht="189.75" customHeight="1">
      <c r="A21" s="106"/>
      <c r="B21" s="522"/>
      <c r="C21" s="523"/>
      <c r="D21" s="523"/>
      <c r="E21" s="523"/>
      <c r="F21" s="524"/>
      <c r="G21" s="526"/>
      <c r="H21" s="554"/>
      <c r="I21" s="554"/>
      <c r="J21" s="554"/>
      <c r="K21" s="554"/>
      <c r="L21" s="554"/>
      <c r="M21" s="554"/>
      <c r="N21" s="554"/>
      <c r="O21" s="120"/>
      <c r="P21" s="104"/>
      <c r="Q21" s="126"/>
      <c r="R21" s="126"/>
      <c r="S21" s="126"/>
      <c r="T21" s="126"/>
      <c r="V21" s="121"/>
      <c r="W21" s="121"/>
      <c r="X21" s="71"/>
      <c r="Y21" s="71"/>
      <c r="Z21" s="71"/>
      <c r="AA21" s="71"/>
      <c r="AB21" s="437"/>
      <c r="AC21" s="437"/>
      <c r="AD21" s="437"/>
      <c r="AE21" s="437"/>
      <c r="AF21" s="437"/>
      <c r="AG21" s="437"/>
      <c r="AH21" s="437"/>
    </row>
    <row r="22" spans="1:34" ht="189.75" customHeight="1">
      <c r="A22" s="106"/>
      <c r="B22" s="522"/>
      <c r="C22" s="523"/>
      <c r="D22" s="523"/>
      <c r="E22" s="523"/>
      <c r="F22" s="524"/>
      <c r="G22" s="526"/>
      <c r="H22" s="554"/>
      <c r="I22" s="554"/>
      <c r="J22" s="554"/>
      <c r="K22" s="554"/>
      <c r="L22" s="554"/>
      <c r="M22" s="554"/>
      <c r="N22" s="554"/>
      <c r="O22" s="120"/>
      <c r="P22" s="104"/>
      <c r="Q22" s="126"/>
      <c r="R22" s="126"/>
      <c r="S22" s="126"/>
      <c r="T22" s="126"/>
      <c r="V22" s="121"/>
      <c r="W22" s="121"/>
      <c r="X22" s="71"/>
      <c r="Y22" s="71"/>
      <c r="Z22" s="71"/>
      <c r="AA22" s="71"/>
      <c r="AB22" s="437"/>
      <c r="AC22" s="437"/>
      <c r="AD22" s="437"/>
      <c r="AE22" s="437"/>
      <c r="AF22" s="437"/>
      <c r="AG22" s="437"/>
      <c r="AH22" s="437"/>
    </row>
    <row r="23" spans="1:34" ht="189.75" customHeight="1">
      <c r="A23" s="106"/>
      <c r="B23" s="522"/>
      <c r="C23" s="523"/>
      <c r="D23" s="523"/>
      <c r="E23" s="523"/>
      <c r="F23" s="524"/>
      <c r="G23" s="526"/>
      <c r="H23" s="554"/>
      <c r="I23" s="554"/>
      <c r="J23" s="554"/>
      <c r="K23" s="554"/>
      <c r="L23" s="554"/>
      <c r="M23" s="554"/>
      <c r="N23" s="554"/>
      <c r="O23" s="120"/>
      <c r="P23" s="104"/>
      <c r="Q23" s="126"/>
      <c r="R23" s="126"/>
      <c r="S23" s="126"/>
      <c r="T23" s="126"/>
      <c r="V23" s="121"/>
      <c r="W23" s="121"/>
      <c r="X23" s="71"/>
      <c r="Y23" s="71"/>
      <c r="Z23" s="71"/>
      <c r="AA23" s="71"/>
      <c r="AB23" s="437"/>
      <c r="AC23" s="437"/>
      <c r="AD23" s="437"/>
      <c r="AE23" s="437"/>
      <c r="AF23" s="437"/>
      <c r="AG23" s="437"/>
      <c r="AH23" s="437"/>
    </row>
    <row r="24" spans="1:34" ht="189.75" customHeight="1">
      <c r="A24" s="106"/>
      <c r="B24" s="522"/>
      <c r="C24" s="523"/>
      <c r="D24" s="523"/>
      <c r="E24" s="523"/>
      <c r="F24" s="524"/>
      <c r="G24" s="526"/>
      <c r="H24" s="106"/>
      <c r="I24" s="106"/>
      <c r="J24" s="106"/>
      <c r="K24" s="106"/>
      <c r="L24" s="106"/>
      <c r="M24" s="106"/>
      <c r="N24" s="106"/>
      <c r="O24" s="120"/>
      <c r="P24" s="104"/>
      <c r="Q24" s="126"/>
      <c r="R24" s="126"/>
      <c r="S24" s="126"/>
      <c r="T24" s="126"/>
      <c r="V24" s="121"/>
      <c r="W24" s="121"/>
      <c r="X24" s="71"/>
      <c r="Y24" s="71"/>
      <c r="Z24" s="71"/>
      <c r="AA24" s="71"/>
      <c r="AB24" s="437"/>
      <c r="AC24" s="437"/>
      <c r="AD24" s="437"/>
      <c r="AE24" s="437"/>
      <c r="AF24" s="437"/>
      <c r="AG24" s="437"/>
      <c r="AH24" s="437"/>
    </row>
    <row r="25" spans="1:34" ht="189.75" customHeight="1">
      <c r="A25" s="106"/>
      <c r="B25" s="522"/>
      <c r="C25" s="523"/>
      <c r="D25" s="523"/>
      <c r="E25" s="523"/>
      <c r="F25" s="524"/>
      <c r="G25" s="526"/>
      <c r="H25" s="554"/>
      <c r="I25" s="554"/>
      <c r="J25" s="554"/>
      <c r="K25" s="554"/>
      <c r="L25" s="554"/>
      <c r="M25" s="554"/>
      <c r="N25" s="554"/>
      <c r="O25" s="120"/>
      <c r="P25" s="104"/>
      <c r="Q25" s="126"/>
      <c r="R25" s="126"/>
      <c r="S25" s="126"/>
      <c r="T25" s="126"/>
      <c r="U25" s="121"/>
      <c r="V25" s="121"/>
      <c r="W25" s="121"/>
      <c r="X25" s="71"/>
      <c r="Y25" s="71"/>
      <c r="Z25" s="71"/>
      <c r="AA25" s="71"/>
      <c r="AB25" s="437"/>
      <c r="AC25" s="437"/>
      <c r="AD25" s="437"/>
      <c r="AE25" s="437"/>
      <c r="AF25" s="437"/>
      <c r="AG25" s="437"/>
      <c r="AH25" s="437"/>
    </row>
    <row r="26" spans="1:34" ht="180" customHeight="1">
      <c r="A26" s="106"/>
      <c r="B26" s="522"/>
      <c r="C26" s="523"/>
      <c r="D26" s="523"/>
      <c r="E26" s="523"/>
      <c r="F26" s="524"/>
      <c r="G26" s="526"/>
      <c r="H26" s="434"/>
      <c r="I26" s="435"/>
      <c r="J26" s="435"/>
      <c r="K26" s="435"/>
      <c r="L26" s="435"/>
      <c r="M26" s="435"/>
      <c r="N26" s="436"/>
      <c r="O26" s="120"/>
      <c r="P26" s="104"/>
      <c r="Q26" s="126"/>
      <c r="R26" s="126"/>
      <c r="S26" s="126"/>
      <c r="T26" s="126"/>
      <c r="U26" s="122"/>
      <c r="V26" s="122"/>
      <c r="W26" s="122"/>
      <c r="X26" s="71"/>
      <c r="Y26" s="71"/>
      <c r="Z26" s="71"/>
      <c r="AA26" s="71"/>
      <c r="AB26" s="437"/>
      <c r="AC26" s="437"/>
      <c r="AD26" s="437"/>
      <c r="AE26" s="437"/>
      <c r="AF26" s="437"/>
      <c r="AG26" s="437"/>
      <c r="AH26" s="437"/>
    </row>
  </sheetData>
  <mergeCells count="50">
    <mergeCell ref="O17:O18"/>
    <mergeCell ref="H25:N25"/>
    <mergeCell ref="AG14:AH26"/>
    <mergeCell ref="H15:N15"/>
    <mergeCell ref="H16:N16"/>
    <mergeCell ref="X16:X18"/>
    <mergeCell ref="Y16:Y18"/>
    <mergeCell ref="Z16:Z18"/>
    <mergeCell ref="AA16:AA18"/>
    <mergeCell ref="X14:X15"/>
    <mergeCell ref="Y14:Y15"/>
    <mergeCell ref="Z14:Z15"/>
    <mergeCell ref="AA14:AA15"/>
    <mergeCell ref="AB14:AF26"/>
    <mergeCell ref="H26:N26"/>
    <mergeCell ref="X19:X20"/>
    <mergeCell ref="H14:N14"/>
    <mergeCell ref="H19:N19"/>
    <mergeCell ref="H22:N22"/>
    <mergeCell ref="H23:N23"/>
    <mergeCell ref="H21:N21"/>
    <mergeCell ref="H17:N18"/>
    <mergeCell ref="V11:V13"/>
    <mergeCell ref="W11:W13"/>
    <mergeCell ref="X11:AA12"/>
    <mergeCell ref="AB11:AF13"/>
    <mergeCell ref="Y19:Y20"/>
    <mergeCell ref="Z19:Z20"/>
    <mergeCell ref="AA19:AA20"/>
    <mergeCell ref="H11:N13"/>
    <mergeCell ref="O11:O13"/>
    <mergeCell ref="P11:P13"/>
    <mergeCell ref="Q11:T12"/>
    <mergeCell ref="U11:U13"/>
    <mergeCell ref="B14:F26"/>
    <mergeCell ref="G14:G26"/>
    <mergeCell ref="B3:G4"/>
    <mergeCell ref="H3:AH4"/>
    <mergeCell ref="B5:G5"/>
    <mergeCell ref="H5:AH5"/>
    <mergeCell ref="B6:G8"/>
    <mergeCell ref="I6:AH6"/>
    <mergeCell ref="I7:AH7"/>
    <mergeCell ref="I8:AH8"/>
    <mergeCell ref="AG11:AH13"/>
    <mergeCell ref="B9:AH9"/>
    <mergeCell ref="B10:F13"/>
    <mergeCell ref="G10:G13"/>
    <mergeCell ref="H10:O10"/>
    <mergeCell ref="P10:AH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3:AG19"/>
  <sheetViews>
    <sheetView topLeftCell="A8" zoomScale="20" zoomScaleNormal="20" workbookViewId="0">
      <selection activeCell="G12" sqref="G12:G14"/>
    </sheetView>
  </sheetViews>
  <sheetFormatPr baseColWidth="10" defaultColWidth="11" defaultRowHeight="14.4"/>
  <cols>
    <col min="1" max="5" width="11" style="75"/>
    <col min="6" max="6" width="16.69921875" style="75" customWidth="1"/>
    <col min="7" max="7" width="54.69921875" style="75" customWidth="1"/>
    <col min="8" max="8" width="16.19921875" style="75" customWidth="1"/>
    <col min="9" max="12" width="11" style="75"/>
    <col min="13" max="13" width="20" style="75" customWidth="1"/>
    <col min="14" max="14" width="39.19921875" style="75" customWidth="1"/>
    <col min="15" max="15" width="68.69921875" style="75" customWidth="1"/>
    <col min="16" max="16" width="17.09765625" style="75" customWidth="1"/>
    <col min="17" max="17" width="15" style="75" customWidth="1"/>
    <col min="18" max="18" width="13.69921875" style="75" customWidth="1"/>
    <col min="19" max="19" width="14.59765625" style="75" customWidth="1"/>
    <col min="20" max="20" width="35.69921875" style="75" customWidth="1"/>
    <col min="21" max="21" width="47.69921875" style="75" customWidth="1"/>
    <col min="22" max="22" width="44.59765625" style="75" customWidth="1"/>
    <col min="23" max="23" width="26.69921875" style="75" customWidth="1"/>
    <col min="24" max="24" width="32.59765625" style="75" customWidth="1"/>
    <col min="25" max="25" width="25" style="75" customWidth="1"/>
    <col min="26" max="26" width="23.19921875" style="75" customWidth="1"/>
    <col min="27" max="27" width="15.69921875" style="75" customWidth="1"/>
    <col min="28" max="32" width="11" style="75"/>
    <col min="33" max="33" width="34.59765625" style="75" customWidth="1"/>
    <col min="34" max="16384" width="11" style="75"/>
  </cols>
  <sheetData>
    <row r="3" spans="2:33" ht="45.75" customHeight="1">
      <c r="B3" s="557" t="s">
        <v>890</v>
      </c>
      <c r="C3" s="558"/>
      <c r="D3" s="558"/>
      <c r="E3" s="558"/>
      <c r="F3" s="558"/>
      <c r="G3" s="559"/>
      <c r="H3" s="563" t="s">
        <v>1060</v>
      </c>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row>
    <row r="4" spans="2:33" ht="37.5" customHeight="1">
      <c r="B4" s="560"/>
      <c r="C4" s="561"/>
      <c r="D4" s="561"/>
      <c r="E4" s="561"/>
      <c r="F4" s="561"/>
      <c r="G4" s="562"/>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row>
    <row r="5" spans="2:33" ht="93.75" customHeight="1">
      <c r="B5" s="564" t="s">
        <v>951</v>
      </c>
      <c r="C5" s="565"/>
      <c r="D5" s="565"/>
      <c r="E5" s="565"/>
      <c r="F5" s="565"/>
      <c r="G5" s="566"/>
      <c r="H5" s="567" t="s">
        <v>1061</v>
      </c>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9"/>
    </row>
    <row r="6" spans="2:33" ht="78.75" customHeight="1">
      <c r="B6" s="557" t="s">
        <v>894</v>
      </c>
      <c r="C6" s="558"/>
      <c r="D6" s="558"/>
      <c r="E6" s="558"/>
      <c r="F6" s="558"/>
      <c r="G6" s="559"/>
      <c r="H6" s="86">
        <v>1</v>
      </c>
      <c r="I6" s="329" t="s">
        <v>1062</v>
      </c>
      <c r="J6" s="329"/>
      <c r="K6" s="329"/>
      <c r="L6" s="329"/>
      <c r="M6" s="329"/>
      <c r="N6" s="329"/>
      <c r="O6" s="329"/>
      <c r="P6" s="329"/>
      <c r="Q6" s="329"/>
      <c r="R6" s="329"/>
      <c r="S6" s="329"/>
      <c r="T6" s="329"/>
      <c r="U6" s="329"/>
      <c r="V6" s="329"/>
      <c r="W6" s="329"/>
      <c r="X6" s="329"/>
      <c r="Y6" s="329"/>
      <c r="Z6" s="329"/>
      <c r="AA6" s="329"/>
      <c r="AB6" s="329"/>
      <c r="AC6" s="329"/>
      <c r="AD6" s="329"/>
      <c r="AE6" s="329"/>
      <c r="AF6" s="329"/>
      <c r="AG6" s="329"/>
    </row>
    <row r="7" spans="2:33" ht="78.75" customHeight="1">
      <c r="B7" s="570"/>
      <c r="C7" s="571"/>
      <c r="D7" s="571"/>
      <c r="E7" s="571"/>
      <c r="F7" s="571"/>
      <c r="G7" s="572"/>
      <c r="H7" s="86">
        <v>2</v>
      </c>
      <c r="I7" s="330" t="s">
        <v>1063</v>
      </c>
      <c r="J7" s="329"/>
      <c r="K7" s="329"/>
      <c r="L7" s="329"/>
      <c r="M7" s="329"/>
      <c r="N7" s="329"/>
      <c r="O7" s="329"/>
      <c r="P7" s="329"/>
      <c r="Q7" s="329"/>
      <c r="R7" s="329"/>
      <c r="S7" s="329"/>
      <c r="T7" s="329"/>
      <c r="U7" s="329"/>
      <c r="V7" s="329"/>
      <c r="W7" s="329"/>
      <c r="X7" s="329"/>
      <c r="Y7" s="329"/>
      <c r="Z7" s="329"/>
      <c r="AA7" s="329"/>
      <c r="AB7" s="329"/>
      <c r="AC7" s="329"/>
      <c r="AD7" s="329"/>
      <c r="AE7" s="329"/>
      <c r="AF7" s="329"/>
      <c r="AG7" s="329"/>
    </row>
    <row r="8" spans="2:33" ht="129" customHeight="1">
      <c r="B8" s="573" t="s">
        <v>898</v>
      </c>
      <c r="C8" s="573"/>
      <c r="D8" s="573"/>
      <c r="E8" s="573"/>
      <c r="F8" s="573"/>
      <c r="G8" s="573" t="s">
        <v>1064</v>
      </c>
      <c r="H8" s="376" t="s">
        <v>900</v>
      </c>
      <c r="I8" s="376"/>
      <c r="J8" s="376"/>
      <c r="K8" s="376"/>
      <c r="L8" s="376"/>
      <c r="M8" s="376"/>
      <c r="N8" s="376"/>
      <c r="O8" s="339" t="s">
        <v>901</v>
      </c>
      <c r="P8" s="339"/>
      <c r="Q8" s="339"/>
      <c r="R8" s="339"/>
      <c r="S8" s="339"/>
      <c r="T8" s="339"/>
      <c r="U8" s="339"/>
      <c r="V8" s="339"/>
      <c r="W8" s="339"/>
      <c r="X8" s="339"/>
      <c r="Y8" s="339"/>
      <c r="Z8" s="339"/>
      <c r="AA8" s="339"/>
      <c r="AB8" s="339"/>
      <c r="AC8" s="339"/>
      <c r="AD8" s="339"/>
      <c r="AE8" s="339"/>
      <c r="AF8" s="339"/>
      <c r="AG8" s="339"/>
    </row>
    <row r="9" spans="2:33" ht="32.25" customHeight="1">
      <c r="B9" s="573"/>
      <c r="C9" s="573"/>
      <c r="D9" s="573"/>
      <c r="E9" s="573"/>
      <c r="F9" s="573"/>
      <c r="G9" s="573"/>
      <c r="H9" s="574" t="s">
        <v>7</v>
      </c>
      <c r="I9" s="574"/>
      <c r="J9" s="574"/>
      <c r="K9" s="574"/>
      <c r="L9" s="574"/>
      <c r="M9" s="574"/>
      <c r="N9" s="574"/>
      <c r="O9" s="575" t="s">
        <v>902</v>
      </c>
      <c r="P9" s="348" t="s">
        <v>903</v>
      </c>
      <c r="Q9" s="348"/>
      <c r="R9" s="348"/>
      <c r="S9" s="348"/>
      <c r="T9" s="348" t="s">
        <v>958</v>
      </c>
      <c r="U9" s="360" t="s">
        <v>904</v>
      </c>
      <c r="V9" s="360" t="s">
        <v>994</v>
      </c>
      <c r="W9" s="354" t="s">
        <v>906</v>
      </c>
      <c r="X9" s="355"/>
      <c r="Y9" s="355"/>
      <c r="Z9" s="356"/>
      <c r="AA9" s="360" t="s">
        <v>907</v>
      </c>
      <c r="AB9" s="360"/>
      <c r="AC9" s="360"/>
      <c r="AD9" s="360"/>
      <c r="AE9" s="360"/>
      <c r="AF9" s="360" t="s">
        <v>908</v>
      </c>
      <c r="AG9" s="360"/>
    </row>
    <row r="10" spans="2:33" ht="32.25" customHeight="1">
      <c r="B10" s="573"/>
      <c r="C10" s="573"/>
      <c r="D10" s="573"/>
      <c r="E10" s="573"/>
      <c r="F10" s="573"/>
      <c r="G10" s="573"/>
      <c r="H10" s="574"/>
      <c r="I10" s="574"/>
      <c r="J10" s="574"/>
      <c r="K10" s="574"/>
      <c r="L10" s="574"/>
      <c r="M10" s="574"/>
      <c r="N10" s="574"/>
      <c r="O10" s="575"/>
      <c r="P10" s="348"/>
      <c r="Q10" s="348"/>
      <c r="R10" s="348"/>
      <c r="S10" s="348"/>
      <c r="T10" s="348"/>
      <c r="U10" s="360"/>
      <c r="V10" s="360"/>
      <c r="W10" s="357"/>
      <c r="X10" s="358"/>
      <c r="Y10" s="358"/>
      <c r="Z10" s="359"/>
      <c r="AA10" s="360"/>
      <c r="AB10" s="360"/>
      <c r="AC10" s="360"/>
      <c r="AD10" s="360"/>
      <c r="AE10" s="360"/>
      <c r="AF10" s="360"/>
      <c r="AG10" s="360"/>
    </row>
    <row r="11" spans="2:33" ht="122.25" customHeight="1">
      <c r="B11" s="573"/>
      <c r="C11" s="573"/>
      <c r="D11" s="573"/>
      <c r="E11" s="573"/>
      <c r="F11" s="573"/>
      <c r="G11" s="573"/>
      <c r="H11" s="574"/>
      <c r="I11" s="574"/>
      <c r="J11" s="574"/>
      <c r="K11" s="574"/>
      <c r="L11" s="574"/>
      <c r="M11" s="574"/>
      <c r="N11" s="574"/>
      <c r="O11" s="575"/>
      <c r="P11" s="77">
        <v>2020</v>
      </c>
      <c r="Q11" s="77">
        <v>2021</v>
      </c>
      <c r="R11" s="77">
        <v>2022</v>
      </c>
      <c r="S11" s="77">
        <v>2023</v>
      </c>
      <c r="T11" s="349"/>
      <c r="U11" s="360"/>
      <c r="V11" s="360"/>
      <c r="W11" s="77">
        <v>2020</v>
      </c>
      <c r="X11" s="77">
        <v>2021</v>
      </c>
      <c r="Y11" s="77">
        <v>2022</v>
      </c>
      <c r="Z11" s="77">
        <v>2023</v>
      </c>
      <c r="AA11" s="360"/>
      <c r="AB11" s="360"/>
      <c r="AC11" s="360"/>
      <c r="AD11" s="360"/>
      <c r="AE11" s="360"/>
      <c r="AF11" s="360"/>
      <c r="AG11" s="360"/>
    </row>
    <row r="12" spans="2:33" ht="384" customHeight="1">
      <c r="B12" s="576" t="s">
        <v>885</v>
      </c>
      <c r="C12" s="576"/>
      <c r="D12" s="576"/>
      <c r="E12" s="576"/>
      <c r="F12" s="576"/>
      <c r="G12" s="578" t="s">
        <v>886</v>
      </c>
      <c r="H12" s="577" t="s">
        <v>1065</v>
      </c>
      <c r="I12" s="577"/>
      <c r="J12" s="577"/>
      <c r="K12" s="577"/>
      <c r="L12" s="577"/>
      <c r="M12" s="577"/>
      <c r="N12" s="577"/>
      <c r="O12" s="111" t="s">
        <v>1066</v>
      </c>
      <c r="P12" s="85"/>
      <c r="Q12" s="85" t="s">
        <v>913</v>
      </c>
      <c r="R12" s="85" t="s">
        <v>912</v>
      </c>
      <c r="S12" s="134"/>
      <c r="T12" s="137">
        <v>1</v>
      </c>
      <c r="U12" s="138" t="s">
        <v>1067</v>
      </c>
      <c r="V12" s="139" t="s">
        <v>1068</v>
      </c>
      <c r="W12" s="87"/>
      <c r="X12" s="360" t="s">
        <v>965</v>
      </c>
      <c r="Y12" s="360"/>
      <c r="Z12" s="360"/>
      <c r="AA12" s="360" t="s">
        <v>917</v>
      </c>
      <c r="AB12" s="360"/>
      <c r="AC12" s="360"/>
      <c r="AD12" s="360"/>
      <c r="AE12" s="360"/>
      <c r="AF12" s="360" t="s">
        <v>1069</v>
      </c>
      <c r="AG12" s="360"/>
    </row>
    <row r="13" spans="2:33" ht="384" customHeight="1">
      <c r="B13" s="576"/>
      <c r="C13" s="576"/>
      <c r="D13" s="576"/>
      <c r="E13" s="576"/>
      <c r="F13" s="576"/>
      <c r="G13" s="579"/>
      <c r="H13" s="577" t="s">
        <v>931</v>
      </c>
      <c r="I13" s="577"/>
      <c r="J13" s="577"/>
      <c r="K13" s="577"/>
      <c r="L13" s="577"/>
      <c r="M13" s="577"/>
      <c r="N13" s="577"/>
      <c r="O13" s="111" t="s">
        <v>1070</v>
      </c>
      <c r="P13" s="85"/>
      <c r="Q13" s="85" t="s">
        <v>913</v>
      </c>
      <c r="R13" s="85" t="s">
        <v>913</v>
      </c>
      <c r="S13" s="134" t="s">
        <v>913</v>
      </c>
      <c r="T13" s="137">
        <v>1</v>
      </c>
      <c r="U13" s="138" t="s">
        <v>1071</v>
      </c>
      <c r="V13" s="139" t="s">
        <v>1072</v>
      </c>
      <c r="W13" s="88">
        <v>0</v>
      </c>
      <c r="X13" s="360"/>
      <c r="Y13" s="360"/>
      <c r="Z13" s="360"/>
      <c r="AA13" s="360"/>
      <c r="AB13" s="360"/>
      <c r="AC13" s="360"/>
      <c r="AD13" s="360"/>
      <c r="AE13" s="360"/>
      <c r="AF13" s="360"/>
      <c r="AG13" s="360"/>
    </row>
    <row r="14" spans="2:33" ht="384" customHeight="1">
      <c r="B14" s="576"/>
      <c r="C14" s="576"/>
      <c r="D14" s="576"/>
      <c r="E14" s="576"/>
      <c r="F14" s="576"/>
      <c r="G14" s="579"/>
      <c r="H14" s="577"/>
      <c r="I14" s="577"/>
      <c r="J14" s="577"/>
      <c r="K14" s="577"/>
      <c r="L14" s="577"/>
      <c r="M14" s="577"/>
      <c r="N14" s="577"/>
      <c r="O14" s="111"/>
      <c r="P14" s="85"/>
      <c r="Q14" s="85" t="s">
        <v>913</v>
      </c>
      <c r="R14" s="85" t="s">
        <v>913</v>
      </c>
      <c r="S14" s="134" t="s">
        <v>913</v>
      </c>
      <c r="T14" s="129"/>
      <c r="U14" s="135"/>
      <c r="V14" s="87"/>
      <c r="W14" s="88">
        <v>0</v>
      </c>
      <c r="X14" s="360"/>
      <c r="Y14" s="360"/>
      <c r="Z14" s="360"/>
      <c r="AA14" s="360"/>
      <c r="AB14" s="360"/>
      <c r="AC14" s="360"/>
      <c r="AD14" s="360"/>
      <c r="AE14" s="360"/>
      <c r="AF14" s="360"/>
      <c r="AG14" s="360"/>
    </row>
    <row r="15" spans="2:33" ht="25.8">
      <c r="U15" s="136"/>
      <c r="V15" s="136"/>
      <c r="AA15" s="360"/>
      <c r="AB15" s="360"/>
      <c r="AC15" s="360"/>
      <c r="AD15" s="360"/>
      <c r="AE15" s="360"/>
    </row>
    <row r="16" spans="2:33">
      <c r="AA16" s="360"/>
      <c r="AB16" s="360"/>
      <c r="AC16" s="360"/>
      <c r="AD16" s="360"/>
      <c r="AE16" s="360"/>
    </row>
    <row r="17" spans="27:31">
      <c r="AA17" s="360"/>
      <c r="AB17" s="360"/>
      <c r="AC17" s="360"/>
      <c r="AD17" s="360"/>
      <c r="AE17" s="360"/>
    </row>
    <row r="18" spans="27:31">
      <c r="AA18" s="360"/>
      <c r="AB18" s="360"/>
      <c r="AC18" s="360"/>
      <c r="AD18" s="360"/>
      <c r="AE18" s="360"/>
    </row>
    <row r="19" spans="27:31">
      <c r="AA19" s="360"/>
      <c r="AB19" s="360"/>
      <c r="AC19" s="360"/>
      <c r="AD19" s="360"/>
      <c r="AE19" s="360"/>
    </row>
  </sheetData>
  <mergeCells count="30">
    <mergeCell ref="B12:F14"/>
    <mergeCell ref="AA12:AE19"/>
    <mergeCell ref="Y12:Y14"/>
    <mergeCell ref="Z12:Z14"/>
    <mergeCell ref="AF12:AG14"/>
    <mergeCell ref="H14:N14"/>
    <mergeCell ref="H12:N12"/>
    <mergeCell ref="X12:X14"/>
    <mergeCell ref="G12:G14"/>
    <mergeCell ref="H13:N13"/>
    <mergeCell ref="B8:F11"/>
    <mergeCell ref="G8:G11"/>
    <mergeCell ref="H8:N8"/>
    <mergeCell ref="O8:AG8"/>
    <mergeCell ref="H9:N11"/>
    <mergeCell ref="O9:O11"/>
    <mergeCell ref="P9:S10"/>
    <mergeCell ref="U9:U11"/>
    <mergeCell ref="T9:T11"/>
    <mergeCell ref="V9:V11"/>
    <mergeCell ref="W9:Z10"/>
    <mergeCell ref="AA9:AE11"/>
    <mergeCell ref="AF9:AG11"/>
    <mergeCell ref="B3:G4"/>
    <mergeCell ref="H3:AG4"/>
    <mergeCell ref="B5:G5"/>
    <mergeCell ref="H5:AG5"/>
    <mergeCell ref="B6:G7"/>
    <mergeCell ref="I6:AG6"/>
    <mergeCell ref="I7:AG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Armonizacion 2020-2023 </vt:lpstr>
      <vt:lpstr>Nivel Articulación PTEA-PNEA</vt:lpstr>
      <vt:lpstr>Analisis Implem 2023 PTEA-PNEA</vt:lpstr>
      <vt:lpstr>Restauracion</vt:lpstr>
      <vt:lpstr>Sostenibilidad </vt:lpstr>
      <vt:lpstr>Cambio Climatico</vt:lpstr>
      <vt:lpstr>Recuros hidrico</vt:lpstr>
      <vt:lpstr>Residuos </vt:lpstr>
      <vt:lpstr>Turismo</vt:lpstr>
      <vt:lpstr>'Analisis Implem 2023 PTEA-PNEA'!Área_de_impresión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simon_moya@hotmail.com</cp:lastModifiedBy>
  <cp:revision/>
  <dcterms:created xsi:type="dcterms:W3CDTF">2020-06-20T14:39:39Z</dcterms:created>
  <dcterms:modified xsi:type="dcterms:W3CDTF">2023-12-12T16:36:03Z</dcterms:modified>
  <cp:category/>
  <cp:contentStatus/>
</cp:coreProperties>
</file>