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nscripcion umata 2021\POAS\"/>
    </mc:Choice>
  </mc:AlternateContent>
  <bookViews>
    <workbookView xWindow="-120" yWindow="-120" windowWidth="29040" windowHeight="15840"/>
  </bookViews>
  <sheets>
    <sheet name="MATRIZ DEL MARCO LOGICO 1" sheetId="1" r:id="rId1"/>
    <sheet name="MATRIZ DEL MARCO LOGICO  2" sheetId="2" r:id="rId2"/>
    <sheet name="CRONOGRAMA DE ACTIVIDADES " sheetId="3" r:id="rId3"/>
    <sheet name="FLUJO DE FONDOS POR PROYECTO" sheetId="4" r:id="rId4"/>
    <sheet name="FUENTES DE FINANCIACION " sheetId="5" r:id="rId5"/>
    <sheet name="RECURSOS HUMANOS POR PROYECTO " sheetId="6" r:id="rId6"/>
    <sheet name="RECURSOS FISICOS REQUERIDOS " sheetId="7"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6" i="5" l="1"/>
  <c r="E15" i="5"/>
  <c r="E17" i="5" s="1"/>
  <c r="E41" i="4" l="1"/>
  <c r="D41" i="4"/>
  <c r="C41" i="4"/>
  <c r="B41" i="4"/>
  <c r="F40" i="4"/>
  <c r="F39" i="4"/>
  <c r="F38" i="4"/>
  <c r="E36" i="4"/>
  <c r="D36" i="4"/>
  <c r="C36" i="4"/>
  <c r="B36" i="4"/>
  <c r="F35" i="4"/>
  <c r="F34" i="4"/>
  <c r="F33" i="4"/>
  <c r="E31" i="4"/>
  <c r="D31" i="4"/>
  <c r="C31" i="4"/>
  <c r="B31" i="4"/>
  <c r="F30" i="4"/>
  <c r="F29" i="4"/>
  <c r="F28" i="4"/>
  <c r="F27" i="4"/>
  <c r="F26" i="4"/>
  <c r="F25" i="4"/>
  <c r="F24" i="4"/>
  <c r="F23" i="4"/>
  <c r="F22" i="4"/>
  <c r="D20" i="4"/>
  <c r="C20" i="4"/>
  <c r="F19" i="4"/>
  <c r="F18" i="4"/>
  <c r="F17" i="4"/>
  <c r="F16" i="4"/>
  <c r="F15" i="4"/>
  <c r="F14" i="4"/>
  <c r="F13" i="4"/>
  <c r="F12" i="4"/>
  <c r="F11" i="4"/>
  <c r="F10" i="4"/>
  <c r="F36" i="4" l="1"/>
  <c r="C42" i="4"/>
  <c r="B42" i="4"/>
  <c r="F31" i="4"/>
  <c r="D42" i="4"/>
  <c r="F20" i="4"/>
  <c r="F41" i="4"/>
  <c r="E42" i="4"/>
  <c r="N22" i="3"/>
  <c r="N21" i="3"/>
  <c r="N20" i="3"/>
  <c r="N19" i="3"/>
  <c r="N18" i="3"/>
  <c r="N17" i="3"/>
  <c r="N16" i="3"/>
  <c r="N15" i="3"/>
  <c r="N14" i="3"/>
  <c r="N13" i="3"/>
  <c r="N12" i="3"/>
  <c r="N11" i="3"/>
  <c r="N10" i="3"/>
  <c r="N9" i="3"/>
  <c r="N8" i="3"/>
  <c r="F42" i="4" l="1"/>
  <c r="B34" i="2"/>
  <c r="C28" i="2"/>
  <c r="C17" i="2"/>
  <c r="C32" i="1" l="1"/>
</calcChain>
</file>

<file path=xl/comments1.xml><?xml version="1.0" encoding="utf-8"?>
<comments xmlns="http://schemas.openxmlformats.org/spreadsheetml/2006/main">
  <authors>
    <author>William Javier Prieto Castro</author>
  </authors>
  <commentList>
    <comment ref="F3" authorId="0" shapeId="0">
      <text>
        <r>
          <rPr>
            <b/>
            <sz val="9"/>
            <color indexed="81"/>
            <rFont val="Tahoma"/>
            <family val="2"/>
          </rPr>
          <t>William Javier Prieto Castro:</t>
        </r>
        <r>
          <rPr>
            <sz val="9"/>
            <color indexed="81"/>
            <rFont val="Tahoma"/>
            <family val="2"/>
          </rPr>
          <t xml:space="preserve">
porfavor colocar el encabezado completo en sus proyectos para que los traigan actualizados </t>
        </r>
      </text>
    </comment>
  </commentList>
</comments>
</file>

<file path=xl/sharedStrings.xml><?xml version="1.0" encoding="utf-8"?>
<sst xmlns="http://schemas.openxmlformats.org/spreadsheetml/2006/main" count="214" uniqueCount="153">
  <si>
    <t>Código:</t>
  </si>
  <si>
    <t>Versión:</t>
  </si>
  <si>
    <t>Matriz de Marco Lógico</t>
  </si>
  <si>
    <t>Fecha de Aprobación:</t>
  </si>
  <si>
    <t>Nombre del Proyecto:</t>
  </si>
  <si>
    <t>RESUMEN  NARRATIVO</t>
  </si>
  <si>
    <t>INDICADORES  VERIFICABLES</t>
  </si>
  <si>
    <t>MEDIOS DE VERIFICACION</t>
  </si>
  <si>
    <t>SUPUESTOS BASICOS</t>
  </si>
  <si>
    <t>1.1  FINALIDAD</t>
  </si>
  <si>
    <t>1.2  PROPOSITO</t>
  </si>
  <si>
    <t>1.3 PRODUCTO</t>
  </si>
  <si>
    <t>1.4 INSUMOS</t>
  </si>
  <si>
    <t xml:space="preserve">Descripción </t>
  </si>
  <si>
    <t>Valor</t>
  </si>
  <si>
    <t>ACTIVIDADES</t>
  </si>
  <si>
    <t>PROMOCIÓN DE LA COMPETITIVIDAD Y DESARROLLO ECONÓMICO SOSTENIBLE</t>
  </si>
  <si>
    <t>M-CDES-FR-048</t>
  </si>
  <si>
    <t>M-CDES-FR-049</t>
  </si>
  <si>
    <t>Matriz de Marco Lógico 2</t>
  </si>
  <si>
    <t>1.5 RECURSOS</t>
  </si>
  <si>
    <t>HUMANOS</t>
  </si>
  <si>
    <t>FISICOS</t>
  </si>
  <si>
    <t>FINANCIEROS</t>
  </si>
  <si>
    <t>COSTOS DE PERSONAL</t>
  </si>
  <si>
    <t>COSTOS OPERATIVOS</t>
  </si>
  <si>
    <t>COSTOS DE APOYO</t>
  </si>
  <si>
    <t>COSTOS ADMINISTRATIVOS</t>
  </si>
  <si>
    <t>TOTAL</t>
  </si>
  <si>
    <t>M-CDES-FR-012</t>
  </si>
  <si>
    <t>Versión</t>
  </si>
  <si>
    <t>CRONOGRAMA DE ACTIVIDADES POR PROYECTO (POA)</t>
  </si>
  <si>
    <t>Fecha de Aprobación</t>
  </si>
  <si>
    <t>NOMBRE DEL PROYECTO:</t>
  </si>
  <si>
    <t>ACTIVIDAD</t>
  </si>
  <si>
    <t>Meses</t>
  </si>
  <si>
    <t>Total</t>
  </si>
  <si>
    <t>Responsable</t>
  </si>
  <si>
    <t>M-CDES-FR-014</t>
  </si>
  <si>
    <t xml:space="preserve"> FLUJO DE FONDOS POR PROYECTO (POA)</t>
  </si>
  <si>
    <t xml:space="preserve">Fecha Aprobación: </t>
  </si>
  <si>
    <t xml:space="preserve">                    TRIMESTRE</t>
  </si>
  <si>
    <t>CONCEPTO</t>
  </si>
  <si>
    <t>Costos de personal</t>
  </si>
  <si>
    <t>* Personal de planta</t>
  </si>
  <si>
    <t>* Personal por contrato</t>
  </si>
  <si>
    <t>SUBTOTAL</t>
  </si>
  <si>
    <t>Costos Operativos</t>
  </si>
  <si>
    <t>* Eventos de capacitación</t>
  </si>
  <si>
    <t>* Insumos</t>
  </si>
  <si>
    <t>* Medios de comunicación</t>
  </si>
  <si>
    <t>* Equipo de Campo</t>
  </si>
  <si>
    <t>* Equipo de difusión</t>
  </si>
  <si>
    <t>* Adquisición</t>
  </si>
  <si>
    <t>* Mantenimiento</t>
  </si>
  <si>
    <t>* Otros</t>
  </si>
  <si>
    <t>Costos de Apoyo</t>
  </si>
  <si>
    <t>* Compra de vehículos</t>
  </si>
  <si>
    <t>* Alquiler</t>
  </si>
  <si>
    <t>Costos administrativos</t>
  </si>
  <si>
    <t>* Arrendamientos</t>
  </si>
  <si>
    <t>* Dotación de Oficina</t>
  </si>
  <si>
    <t>* Materiales de oficina</t>
  </si>
  <si>
    <t>M-CDES-FR-015</t>
  </si>
  <si>
    <t>FUENTES DE FINANCIACION POR PROYECTO (POA)</t>
  </si>
  <si>
    <t>Nombre del Proyecto</t>
  </si>
  <si>
    <t>Nombre de la Entidad</t>
  </si>
  <si>
    <t>Tipo de Recursos</t>
  </si>
  <si>
    <t>Valor al Año</t>
  </si>
  <si>
    <t>Propios</t>
  </si>
  <si>
    <t>Otras Fuentes</t>
  </si>
  <si>
    <t>Vr. Rec. Propios</t>
  </si>
  <si>
    <t>VR. Rec Otras Fuentes</t>
  </si>
  <si>
    <t>Total Recursos Propios</t>
  </si>
  <si>
    <t>Total Otras Fuentes</t>
  </si>
  <si>
    <t>TOTAL INVERSIÓN</t>
  </si>
  <si>
    <t xml:space="preserve">Código: </t>
  </si>
  <si>
    <t>M-CDES-FR-013</t>
  </si>
  <si>
    <t>RECURSOS HUMANOS  POR PROYECTO (POA)</t>
  </si>
  <si>
    <t>Fecha Aprobación:</t>
  </si>
  <si>
    <t xml:space="preserve">CARGO </t>
  </si>
  <si>
    <t>No.</t>
  </si>
  <si>
    <t>Actividad</t>
  </si>
  <si>
    <t>(% dedicacion)</t>
  </si>
  <si>
    <t>Año 1</t>
  </si>
  <si>
    <t>M-CDES-FR-011</t>
  </si>
  <si>
    <t>Recursos Físicos Requeridos (POA)</t>
  </si>
  <si>
    <t>CLASE</t>
  </si>
  <si>
    <t>Requeridos</t>
  </si>
  <si>
    <t>AÑO 1</t>
  </si>
  <si>
    <t>PROGRAMA SILVOPASTORIL COMO ALTERNATIVA PRODUCTIVA, DE MITIGACION Y ADAPTACION AL CAMBIO CLIMATICO</t>
  </si>
  <si>
    <t>sondeo rapido en el Municipio de Puerto Salgar</t>
  </si>
  <si>
    <t>registros de visita a predio</t>
  </si>
  <si>
    <t>listados de asistencia</t>
  </si>
  <si>
    <t>Gestion para el apoyo institucional de: Alcaldia, SENA, Secretaria de Agricultura del Departamento de Cundinamarca</t>
  </si>
  <si>
    <t>Contar con las condiciones climatologicas para el desarrollo del proyecto, para que no se vean afectados los sistemas de agricultura implementados</t>
  </si>
  <si>
    <t>los pequeños y medianos productores manifiestan interes, los participantes cuentan con las areas en los predios para el montaje del programa</t>
  </si>
  <si>
    <t>unidades productivas</t>
  </si>
  <si>
    <t>visitas individuales</t>
  </si>
  <si>
    <t>folletos</t>
  </si>
  <si>
    <t>capacitaciones</t>
  </si>
  <si>
    <t>folleto</t>
  </si>
  <si>
    <t>3 capacitaciones</t>
  </si>
  <si>
    <t>acta de entrega</t>
  </si>
  <si>
    <t>formato de visita individual</t>
  </si>
  <si>
    <t>listado de asistencia</t>
  </si>
  <si>
    <t>disponibilidad de equipos e insumos</t>
  </si>
  <si>
    <t>personal profesional - director</t>
  </si>
  <si>
    <t>personal profesional - contratista</t>
  </si>
  <si>
    <t>personal tecnico</t>
  </si>
  <si>
    <t>personal de apoyo</t>
  </si>
  <si>
    <t>1 veterinario</t>
  </si>
  <si>
    <t>1 tecnologo en empresas agropecuaria</t>
  </si>
  <si>
    <t>1 secretaria</t>
  </si>
  <si>
    <t>1 ing agronomo</t>
  </si>
  <si>
    <t>verificacion planta de personal</t>
  </si>
  <si>
    <t>verificacion contrato</t>
  </si>
  <si>
    <t>verificacion de la disponibilidad presupuestal en la tesoreria municipal</t>
  </si>
  <si>
    <t>insumos</t>
  </si>
  <si>
    <t>mantenimiento moto</t>
  </si>
  <si>
    <t>medios audivovisiuales</t>
  </si>
  <si>
    <t>800 plantulas</t>
  </si>
  <si>
    <t>16 btos fertilizante, 32 kg brachiaria, 16 kg de sorgo, 16 rollos de alambre de pua, 32 kg de grapa, 16 btos de pasto cuba 22, 16 btos de pasto elefante, 16 btos de pasto caña forrajera</t>
  </si>
  <si>
    <t>1 moto</t>
  </si>
  <si>
    <t>1 video beam, 1 computador, papeleria</t>
  </si>
  <si>
    <t>1 folleto</t>
  </si>
  <si>
    <t>acta de entrega de insumos</t>
  </si>
  <si>
    <t>los recursos asignados son entregados oportunamente</t>
  </si>
  <si>
    <t>la productividad de los sistemas agricolas de los pequeños y medianos productores, dependen del estado de suelo en las praderas, las cuales estan deterioradas, debido a las practicas inapropiadas en el manejo de pastoreo y falta de fertilizacion, y especialmente la afectacion por el fenomeno climatico, lo que les genera baja productividad y afectacion a todo el sistema productivo</t>
  </si>
  <si>
    <t xml:space="preserve">plantulas </t>
  </si>
  <si>
    <t>48 visitas individuales</t>
  </si>
  <si>
    <t>profesional director</t>
  </si>
  <si>
    <t>profesional contratista y tecnologo agropecuario</t>
  </si>
  <si>
    <t>secretaria</t>
  </si>
  <si>
    <t>MUNICIPIO DE PUERTO SALGAR</t>
  </si>
  <si>
    <t>X</t>
  </si>
  <si>
    <t>gestion y asistencia tecnica</t>
  </si>
  <si>
    <t>asistencia tecnica</t>
  </si>
  <si>
    <t>apoyo</t>
  </si>
  <si>
    <t>plantulas, insumos</t>
  </si>
  <si>
    <t>800 unidades, 16 btos, 32 kg, 16 kg, 16 rollos, 32 kg, 16 bts, 16 btos, 16 btos</t>
  </si>
  <si>
    <t>800 plantulas, 16 fertilizante, 32 brachiaria, 16 sorgo, 16 alambre, 32 grapas, 16 cuba, 16 elefante, 16 caña forrajera.</t>
  </si>
  <si>
    <t>1 unidad</t>
  </si>
  <si>
    <t>1 globlal</t>
  </si>
  <si>
    <t>1 diseño</t>
  </si>
  <si>
    <t>1 folletos</t>
  </si>
  <si>
    <t>15 unidades</t>
  </si>
  <si>
    <t>Los pequeños y medianos productores seran capacitados en la importancia de los sistemas silvopastoriles, aplicando los sistemas de agricultura  de conservacion</t>
  </si>
  <si>
    <t>20 pequeños y medianos productores son capacitados en la importancia e implementacion de sistemas agroforestales, aplicando sistemas de agricultura  de conservacion en un termino de un año (2021)</t>
  </si>
  <si>
    <t>pequeños y medianos productores tienen el conocimiento para incrementar la produccion agricola, optimizar el uso del suelo, generar estrategias de produccion y como  medida de mitigacion y adaptacion al cambio climatico  en los predios de los pequeños y medianos productores en el Municipio de Puerto Salgar</t>
  </si>
  <si>
    <t>15 pequeños y medianos productores aplican el conocimiento  incrementando su produccion agropecuaria en un 25% y optimizan el uso del suelo de sus predios, en un area de 1 ha durante el año 2021</t>
  </si>
  <si>
    <t>pequeños y medianos mejoraran  la calidad de vida  desarrollando el programa silvopastoril en el Municipio de Puerto Salgar</t>
  </si>
  <si>
    <t>15 pequeños y medianos productores mejoraron sus ingresos en un 10% implementando el cultivo silvopastoril, durante 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</si>
</sst>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240A]\ #,##0"/>
  </numFmts>
  <fonts count="26">
    <font>
      <sz val="10"/>
      <name val="Arial"/>
    </font>
    <font>
      <sz val="10"/>
      <name val="Bitstream Vera Sans"/>
      <family val="2"/>
    </font>
    <font>
      <sz val="11"/>
      <name val="Tahoma"/>
      <family val="2"/>
    </font>
    <font>
      <sz val="10"/>
      <name val="Tahoma"/>
      <family val="2"/>
    </font>
    <font>
      <b/>
      <sz val="12"/>
      <name val="Tahoma"/>
      <family val="2"/>
    </font>
    <font>
      <b/>
      <sz val="11"/>
      <name val="Tahoma"/>
      <family val="2"/>
    </font>
    <font>
      <b/>
      <sz val="7"/>
      <name val="Tahoma"/>
      <family val="2"/>
    </font>
    <font>
      <b/>
      <sz val="10"/>
      <name val="Tahoma"/>
      <family val="2"/>
    </font>
    <font>
      <sz val="14"/>
      <name val="Tahoma"/>
      <family val="2"/>
    </font>
    <font>
      <sz val="11"/>
      <name val="Arial"/>
      <family val="2"/>
    </font>
    <font>
      <sz val="10"/>
      <name val="Arial"/>
      <family val="2"/>
    </font>
    <font>
      <sz val="7"/>
      <name val="Tahoma"/>
      <family val="2"/>
    </font>
    <font>
      <b/>
      <sz val="9"/>
      <color indexed="81"/>
      <name val="Tahoma"/>
      <family val="2"/>
    </font>
    <font>
      <sz val="9"/>
      <color indexed="81"/>
      <name val="Tahoma"/>
      <family val="2"/>
    </font>
    <font>
      <b/>
      <sz val="12"/>
      <color theme="1"/>
      <name val="Tahoma"/>
      <family val="2"/>
    </font>
    <font>
      <sz val="11"/>
      <color theme="1"/>
      <name val="Tahoma"/>
      <family val="2"/>
    </font>
    <font>
      <sz val="12"/>
      <color theme="1"/>
      <name val="Tahoma"/>
      <family val="2"/>
    </font>
    <font>
      <b/>
      <sz val="14"/>
      <name val="Tahoma"/>
      <family val="2"/>
    </font>
    <font>
      <b/>
      <sz val="11"/>
      <color theme="1"/>
      <name val="Tahoma"/>
      <family val="2"/>
    </font>
    <font>
      <sz val="12"/>
      <name val="Tahoma"/>
      <family val="2"/>
    </font>
    <font>
      <sz val="14"/>
      <color theme="1"/>
      <name val="Tahoma"/>
      <family val="2"/>
    </font>
    <font>
      <b/>
      <sz val="16"/>
      <color theme="1"/>
      <name val="Tahoma"/>
      <family val="2"/>
    </font>
    <font>
      <b/>
      <sz val="16"/>
      <name val="Tahoma"/>
      <family val="2"/>
    </font>
    <font>
      <b/>
      <sz val="14"/>
      <color theme="1"/>
      <name val="Tahoma"/>
      <family val="2"/>
    </font>
    <font>
      <sz val="10"/>
      <color theme="1"/>
      <name val="Tahoma"/>
      <family val="2"/>
    </font>
    <font>
      <b/>
      <sz val="8"/>
      <name val="Tahoma"/>
      <family val="2"/>
    </font>
  </fonts>
  <fills count="5">
    <fill>
      <patternFill patternType="none"/>
    </fill>
    <fill>
      <patternFill patternType="gray125"/>
    </fill>
    <fill>
      <patternFill patternType="solid">
        <fgColor theme="0"/>
        <bgColor indexed="64"/>
      </patternFill>
    </fill>
    <fill>
      <patternFill patternType="solid">
        <fgColor theme="0"/>
        <bgColor indexed="34"/>
      </patternFill>
    </fill>
    <fill>
      <patternFill patternType="solid">
        <fgColor theme="0" tint="-4.9989318521683403E-2"/>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top style="medium">
        <color indexed="64"/>
      </top>
      <bottom/>
      <diagonal/>
    </border>
    <border>
      <left style="medium">
        <color indexed="8"/>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8"/>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top/>
      <bottom style="thin">
        <color indexed="64"/>
      </bottom>
      <diagonal/>
    </border>
    <border>
      <left/>
      <right style="medium">
        <color indexed="64"/>
      </right>
      <top/>
      <bottom style="thin">
        <color indexed="64"/>
      </bottom>
      <diagonal/>
    </border>
    <border>
      <left style="medium">
        <color indexed="8"/>
      </left>
      <right style="medium">
        <color indexed="64"/>
      </right>
      <top/>
      <bottom/>
      <diagonal/>
    </border>
    <border>
      <left/>
      <right/>
      <top/>
      <bottom style="medium">
        <color indexed="64"/>
      </bottom>
      <diagonal/>
    </border>
    <border>
      <left/>
      <right/>
      <top style="medium">
        <color indexed="8"/>
      </top>
      <bottom/>
      <diagonal/>
    </border>
    <border>
      <left style="medium">
        <color indexed="8"/>
      </left>
      <right style="medium">
        <color indexed="64"/>
      </right>
      <top style="medium">
        <color indexed="8"/>
      </top>
      <bottom style="medium">
        <color indexed="8"/>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8"/>
      </left>
      <right style="medium">
        <color indexed="64"/>
      </right>
      <top/>
      <bottom style="medium">
        <color indexed="8"/>
      </bottom>
      <diagonal/>
    </border>
    <border>
      <left/>
      <right style="thin">
        <color indexed="64"/>
      </right>
      <top style="medium">
        <color indexed="64"/>
      </top>
      <bottom style="medium">
        <color indexed="64"/>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8"/>
      </bottom>
      <diagonal/>
    </border>
    <border>
      <left style="medium">
        <color indexed="8"/>
      </left>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8"/>
      </left>
      <right style="medium">
        <color auto="1"/>
      </right>
      <top/>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327">
    <xf numFmtId="0" fontId="0" fillId="0" borderId="0" xfId="0"/>
    <xf numFmtId="0" fontId="2" fillId="0" borderId="2" xfId="1" applyFont="1" applyBorder="1" applyAlignment="1" applyProtection="1">
      <alignment horizontal="left" vertical="center"/>
    </xf>
    <xf numFmtId="0" fontId="2" fillId="0" borderId="8" xfId="1" applyFont="1" applyBorder="1" applyAlignment="1" applyProtection="1">
      <alignment horizontal="left" vertical="center"/>
    </xf>
    <xf numFmtId="0" fontId="2" fillId="0" borderId="13" xfId="1" applyFont="1" applyBorder="1" applyAlignment="1" applyProtection="1">
      <alignment horizontal="left" vertical="center"/>
    </xf>
    <xf numFmtId="0" fontId="4" fillId="0" borderId="16" xfId="1" applyFont="1" applyBorder="1" applyAlignment="1" applyProtection="1">
      <alignment vertical="center"/>
    </xf>
    <xf numFmtId="0" fontId="5" fillId="0" borderId="19" xfId="1" applyFont="1" applyFill="1" applyBorder="1" applyAlignment="1" applyProtection="1">
      <alignment horizontal="center" vertical="center"/>
    </xf>
    <xf numFmtId="0" fontId="5" fillId="0" borderId="22" xfId="1" applyFont="1" applyFill="1" applyBorder="1" applyAlignment="1" applyProtection="1">
      <alignment horizontal="center" vertical="center"/>
    </xf>
    <xf numFmtId="0" fontId="5" fillId="0" borderId="23" xfId="1" applyFont="1" applyFill="1" applyBorder="1" applyAlignment="1" applyProtection="1">
      <alignment vertical="center"/>
    </xf>
    <xf numFmtId="0" fontId="3" fillId="0" borderId="25" xfId="1" applyFont="1" applyBorder="1" applyAlignment="1" applyProtection="1">
      <alignment vertical="center"/>
      <protection locked="0"/>
    </xf>
    <xf numFmtId="0" fontId="3" fillId="0" borderId="27" xfId="1" applyFont="1" applyBorder="1" applyAlignment="1" applyProtection="1">
      <alignment horizontal="justify" vertical="center"/>
      <protection locked="0"/>
    </xf>
    <xf numFmtId="0" fontId="3" fillId="0" borderId="30" xfId="1" applyFont="1" applyBorder="1" applyAlignment="1" applyProtection="1">
      <alignment horizontal="justify" vertical="center"/>
      <protection locked="0"/>
    </xf>
    <xf numFmtId="0" fontId="5" fillId="0" borderId="33" xfId="1" applyFont="1" applyFill="1" applyBorder="1" applyAlignment="1" applyProtection="1">
      <alignment vertical="center"/>
    </xf>
    <xf numFmtId="0" fontId="3" fillId="0" borderId="34" xfId="1" applyFont="1" applyBorder="1" applyAlignment="1" applyProtection="1">
      <alignment horizontal="justify" vertical="center"/>
      <protection locked="0"/>
    </xf>
    <xf numFmtId="0" fontId="7" fillId="0" borderId="35" xfId="1" applyFont="1" applyFill="1" applyBorder="1" applyAlignment="1" applyProtection="1">
      <alignment vertical="center"/>
    </xf>
    <xf numFmtId="0" fontId="5" fillId="0" borderId="36" xfId="1" applyFont="1" applyFill="1" applyBorder="1" applyAlignment="1" applyProtection="1">
      <alignment vertical="center"/>
    </xf>
    <xf numFmtId="0" fontId="5" fillId="0" borderId="16" xfId="1" applyFont="1" applyFill="1" applyBorder="1" applyAlignment="1" applyProtection="1">
      <alignment horizontal="center" vertical="center"/>
    </xf>
    <xf numFmtId="0" fontId="5" fillId="0" borderId="37" xfId="1" applyFont="1" applyFill="1" applyBorder="1" applyAlignment="1" applyProtection="1">
      <alignment horizontal="center" vertical="center"/>
    </xf>
    <xf numFmtId="0" fontId="3" fillId="0" borderId="3" xfId="1" applyFont="1" applyFill="1" applyBorder="1" applyAlignment="1" applyProtection="1">
      <alignment vertical="center"/>
      <protection locked="0"/>
    </xf>
    <xf numFmtId="0" fontId="3" fillId="0" borderId="0" xfId="1" applyFont="1" applyBorder="1" applyAlignment="1" applyProtection="1">
      <alignment vertical="center"/>
      <protection locked="0"/>
    </xf>
    <xf numFmtId="0" fontId="3" fillId="0" borderId="40" xfId="1" applyFont="1" applyFill="1" applyBorder="1" applyAlignment="1" applyProtection="1">
      <alignment vertical="center"/>
      <protection locked="0"/>
    </xf>
    <xf numFmtId="0" fontId="3" fillId="0" borderId="0" xfId="1" applyFont="1" applyFill="1" applyBorder="1" applyAlignment="1" applyProtection="1">
      <alignment vertical="center"/>
      <protection locked="0"/>
    </xf>
    <xf numFmtId="0" fontId="3" fillId="0" borderId="30" xfId="1" applyFont="1" applyFill="1" applyBorder="1" applyAlignment="1" applyProtection="1">
      <alignment vertical="center"/>
      <protection locked="0"/>
    </xf>
    <xf numFmtId="0" fontId="3" fillId="0" borderId="40" xfId="1" applyFont="1" applyBorder="1" applyAlignment="1" applyProtection="1">
      <alignment vertical="center"/>
      <protection locked="0"/>
    </xf>
    <xf numFmtId="0" fontId="3" fillId="0" borderId="31" xfId="1" applyFont="1" applyFill="1" applyBorder="1" applyAlignment="1" applyProtection="1">
      <alignment vertical="center"/>
      <protection locked="0"/>
    </xf>
    <xf numFmtId="164" fontId="4" fillId="0" borderId="37" xfId="1" applyNumberFormat="1" applyFont="1" applyFill="1" applyBorder="1" applyAlignment="1" applyProtection="1">
      <alignment vertical="center"/>
    </xf>
    <xf numFmtId="0" fontId="3" fillId="0" borderId="41" xfId="1" applyFont="1" applyBorder="1" applyAlignment="1" applyProtection="1">
      <alignment vertical="center"/>
      <protection locked="0"/>
    </xf>
    <xf numFmtId="0" fontId="9" fillId="0" borderId="4" xfId="0" applyFont="1" applyBorder="1" applyAlignment="1">
      <alignment horizontal="center"/>
    </xf>
    <xf numFmtId="0" fontId="9" fillId="0" borderId="9" xfId="0" applyFont="1" applyBorder="1" applyAlignment="1">
      <alignment horizontal="center"/>
    </xf>
    <xf numFmtId="14" fontId="9" fillId="0" borderId="14" xfId="0" applyNumberFormat="1" applyFont="1" applyBorder="1" applyAlignment="1">
      <alignment horizontal="center"/>
    </xf>
    <xf numFmtId="0" fontId="7" fillId="0" borderId="37" xfId="1" applyFont="1" applyFill="1" applyBorder="1" applyAlignment="1" applyProtection="1">
      <alignment horizontal="center" vertical="center"/>
    </xf>
    <xf numFmtId="0" fontId="7" fillId="0" borderId="43" xfId="1" applyFont="1" applyFill="1" applyBorder="1" applyAlignment="1" applyProtection="1">
      <alignment vertical="center"/>
    </xf>
    <xf numFmtId="0" fontId="7" fillId="0" borderId="16" xfId="1" applyFont="1" applyFill="1" applyBorder="1" applyAlignment="1" applyProtection="1">
      <alignment horizontal="center" vertical="center"/>
    </xf>
    <xf numFmtId="0" fontId="11" fillId="2" borderId="24" xfId="1" applyFont="1" applyFill="1" applyBorder="1" applyAlignment="1" applyProtection="1">
      <alignment vertical="center"/>
      <protection locked="0"/>
    </xf>
    <xf numFmtId="0" fontId="3" fillId="2" borderId="40" xfId="1" applyFont="1" applyFill="1" applyBorder="1" applyAlignment="1" applyProtection="1">
      <alignment vertical="center"/>
      <protection locked="0"/>
    </xf>
    <xf numFmtId="0" fontId="3" fillId="2" borderId="0" xfId="1" applyFont="1" applyFill="1" applyBorder="1" applyAlignment="1" applyProtection="1">
      <alignment vertical="center"/>
      <protection locked="0"/>
    </xf>
    <xf numFmtId="164" fontId="3" fillId="2" borderId="31" xfId="2" applyNumberFormat="1" applyFont="1" applyFill="1" applyBorder="1" applyAlignment="1" applyProtection="1">
      <alignment vertical="center"/>
      <protection locked="0"/>
    </xf>
    <xf numFmtId="0" fontId="3" fillId="2" borderId="31" xfId="1" applyFont="1" applyFill="1" applyBorder="1" applyAlignment="1" applyProtection="1">
      <alignment vertical="center"/>
      <protection locked="0"/>
    </xf>
    <xf numFmtId="0" fontId="3" fillId="2" borderId="28" xfId="1" applyFont="1" applyFill="1" applyBorder="1" applyAlignment="1" applyProtection="1">
      <alignment vertical="center"/>
      <protection locked="0"/>
    </xf>
    <xf numFmtId="0" fontId="11" fillId="2" borderId="40" xfId="1" applyFont="1" applyFill="1" applyBorder="1" applyAlignment="1" applyProtection="1">
      <alignment vertical="center"/>
      <protection locked="0"/>
    </xf>
    <xf numFmtId="0" fontId="3" fillId="0" borderId="48" xfId="1" applyFont="1" applyFill="1" applyBorder="1" applyAlignment="1" applyProtection="1">
      <alignment vertical="center"/>
    </xf>
    <xf numFmtId="0" fontId="3" fillId="0" borderId="49" xfId="1" applyFont="1" applyFill="1" applyBorder="1" applyAlignment="1" applyProtection="1">
      <alignment vertical="center"/>
      <protection locked="0"/>
    </xf>
    <xf numFmtId="164" fontId="3" fillId="0" borderId="50" xfId="2" applyNumberFormat="1" applyFont="1" applyFill="1" applyBorder="1" applyAlignment="1" applyProtection="1">
      <alignment vertical="center"/>
      <protection locked="0"/>
    </xf>
    <xf numFmtId="0" fontId="3" fillId="0" borderId="44" xfId="1" applyFont="1" applyFill="1" applyBorder="1" applyAlignment="1" applyProtection="1">
      <alignment vertical="center"/>
    </xf>
    <xf numFmtId="0" fontId="3" fillId="0" borderId="41" xfId="1" applyFont="1" applyFill="1" applyBorder="1" applyAlignment="1" applyProtection="1">
      <alignment vertical="center"/>
      <protection locked="0"/>
    </xf>
    <xf numFmtId="164" fontId="3" fillId="0" borderId="28" xfId="2" applyNumberFormat="1" applyFont="1" applyFill="1" applyBorder="1" applyAlignment="1" applyProtection="1">
      <alignment vertical="center"/>
      <protection locked="0"/>
    </xf>
    <xf numFmtId="0" fontId="7" fillId="0" borderId="51" xfId="1" applyFont="1" applyBorder="1" applyAlignment="1" applyProtection="1">
      <alignment horizontal="center" vertical="center"/>
    </xf>
    <xf numFmtId="0" fontId="7" fillId="2" borderId="28" xfId="1"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xf>
    <xf numFmtId="0" fontId="8" fillId="3" borderId="57" xfId="0" applyFont="1" applyFill="1" applyBorder="1" applyAlignment="1" applyProtection="1">
      <alignment horizontal="center" vertical="center"/>
    </xf>
    <xf numFmtId="0" fontId="8" fillId="3" borderId="42" xfId="0" applyFont="1" applyFill="1" applyBorder="1" applyAlignment="1" applyProtection="1">
      <alignment horizontal="center" vertical="center"/>
    </xf>
    <xf numFmtId="0" fontId="8" fillId="3" borderId="47" xfId="0" applyFont="1" applyFill="1" applyBorder="1" applyAlignment="1" applyProtection="1">
      <alignment horizontal="center" vertical="center"/>
      <protection locked="0"/>
    </xf>
    <xf numFmtId="0" fontId="8" fillId="3" borderId="59" xfId="0" applyFont="1" applyFill="1" applyBorder="1" applyAlignment="1" applyProtection="1">
      <alignment horizontal="center" vertical="center"/>
    </xf>
    <xf numFmtId="0" fontId="8" fillId="3" borderId="47" xfId="0" applyFont="1" applyFill="1" applyBorder="1" applyAlignment="1" applyProtection="1">
      <alignment vertical="center" wrapText="1"/>
      <protection locked="0"/>
    </xf>
    <xf numFmtId="0" fontId="17" fillId="3" borderId="48" xfId="0" applyFont="1" applyFill="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xf>
    <xf numFmtId="0" fontId="8" fillId="3" borderId="60" xfId="0" applyFont="1" applyFill="1" applyBorder="1" applyAlignment="1" applyProtection="1">
      <alignment vertical="center" wrapText="1"/>
      <protection locked="0"/>
    </xf>
    <xf numFmtId="0" fontId="17"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vertical="center"/>
      <protection locked="0"/>
    </xf>
    <xf numFmtId="0" fontId="8" fillId="3" borderId="61" xfId="0" applyFont="1" applyFill="1" applyBorder="1" applyAlignment="1" applyProtection="1">
      <alignment horizontal="center" vertical="center"/>
    </xf>
    <xf numFmtId="0" fontId="8" fillId="3" borderId="62" xfId="0" applyFont="1" applyFill="1" applyBorder="1" applyAlignment="1" applyProtection="1">
      <alignment vertical="center" wrapText="1"/>
      <protection locked="0"/>
    </xf>
    <xf numFmtId="0" fontId="15" fillId="2" borderId="64" xfId="0" applyFont="1" applyFill="1" applyBorder="1" applyAlignment="1" applyProtection="1">
      <alignment vertical="center" wrapText="1"/>
    </xf>
    <xf numFmtId="0" fontId="10" fillId="0" borderId="47" xfId="0" applyFont="1" applyBorder="1" applyAlignment="1">
      <alignment horizontal="center"/>
    </xf>
    <xf numFmtId="0" fontId="15" fillId="2" borderId="66" xfId="0" applyFont="1" applyFill="1" applyBorder="1" applyAlignment="1" applyProtection="1">
      <alignment vertical="center" wrapText="1"/>
    </xf>
    <xf numFmtId="0" fontId="0" fillId="0" borderId="60" xfId="0" applyBorder="1" applyAlignment="1">
      <alignment horizontal="center"/>
    </xf>
    <xf numFmtId="0" fontId="15" fillId="2" borderId="11" xfId="0" applyFont="1" applyFill="1" applyBorder="1" applyAlignment="1" applyProtection="1">
      <alignment vertical="center" wrapText="1"/>
    </xf>
    <xf numFmtId="14" fontId="0" fillId="0" borderId="62" xfId="0" applyNumberFormat="1" applyBorder="1" applyAlignment="1">
      <alignment horizontal="center"/>
    </xf>
    <xf numFmtId="0" fontId="4" fillId="0" borderId="16" xfId="0" applyFont="1" applyBorder="1" applyAlignment="1" applyProtection="1">
      <alignment horizontal="left" vertical="center" wrapText="1"/>
    </xf>
    <xf numFmtId="0" fontId="5" fillId="0" borderId="33" xfId="0" applyFont="1" applyBorder="1" applyAlignment="1" applyProtection="1">
      <alignment horizontal="center" vertical="center" wrapText="1"/>
    </xf>
    <xf numFmtId="0" fontId="5" fillId="4" borderId="33" xfId="0" applyFont="1" applyFill="1" applyBorder="1" applyAlignment="1" applyProtection="1">
      <alignment horizontal="center" vertical="center" wrapText="1"/>
    </xf>
    <xf numFmtId="0" fontId="18" fillId="4" borderId="55" xfId="0" applyFont="1" applyFill="1" applyBorder="1" applyAlignment="1" applyProtection="1">
      <alignment vertical="center" wrapText="1"/>
    </xf>
    <xf numFmtId="0" fontId="15" fillId="0" borderId="55" xfId="0" applyFont="1" applyBorder="1" applyAlignment="1" applyProtection="1">
      <alignment vertical="center" wrapText="1"/>
      <protection locked="0"/>
    </xf>
    <xf numFmtId="0" fontId="15" fillId="4" borderId="55" xfId="0" applyFont="1" applyFill="1" applyBorder="1" applyAlignment="1" applyProtection="1">
      <alignment vertical="center" wrapText="1"/>
    </xf>
    <xf numFmtId="0" fontId="5" fillId="4" borderId="55" xfId="0" applyFont="1" applyFill="1" applyBorder="1" applyAlignment="1" applyProtection="1">
      <alignment vertical="center" wrapText="1"/>
    </xf>
    <xf numFmtId="0" fontId="5" fillId="4" borderId="33" xfId="0" applyFont="1" applyFill="1" applyBorder="1" applyAlignment="1" applyProtection="1">
      <alignment vertical="center" wrapText="1"/>
    </xf>
    <xf numFmtId="3" fontId="15" fillId="0" borderId="55" xfId="0" applyNumberFormat="1" applyFont="1" applyBorder="1" applyAlignment="1" applyProtection="1">
      <alignment vertical="center" wrapText="1"/>
      <protection locked="0"/>
    </xf>
    <xf numFmtId="3" fontId="5" fillId="4" borderId="55" xfId="0" applyNumberFormat="1" applyFont="1" applyFill="1" applyBorder="1" applyAlignment="1" applyProtection="1">
      <alignment vertical="center" wrapText="1"/>
    </xf>
    <xf numFmtId="165" fontId="15" fillId="0" borderId="55" xfId="0" applyNumberFormat="1" applyFont="1" applyBorder="1" applyAlignment="1" applyProtection="1">
      <alignment vertical="center" wrapText="1"/>
      <protection locked="0"/>
    </xf>
    <xf numFmtId="3" fontId="5" fillId="4" borderId="33" xfId="0" applyNumberFormat="1" applyFont="1" applyFill="1" applyBorder="1" applyAlignment="1" applyProtection="1">
      <alignment vertical="center" wrapText="1"/>
    </xf>
    <xf numFmtId="0" fontId="15" fillId="0" borderId="70" xfId="0" applyFont="1" applyBorder="1" applyAlignment="1" applyProtection="1">
      <alignment vertical="center" wrapText="1"/>
      <protection locked="0"/>
    </xf>
    <xf numFmtId="0" fontId="5" fillId="4" borderId="57" xfId="0" applyFont="1" applyFill="1" applyBorder="1" applyAlignment="1" applyProtection="1">
      <alignment vertical="center" wrapText="1"/>
    </xf>
    <xf numFmtId="165" fontId="15" fillId="0" borderId="70" xfId="0" applyNumberFormat="1" applyFont="1" applyBorder="1" applyAlignment="1" applyProtection="1">
      <alignment vertical="center" wrapText="1"/>
      <protection locked="0"/>
    </xf>
    <xf numFmtId="0" fontId="5" fillId="4" borderId="54" xfId="0" applyFont="1" applyFill="1" applyBorder="1" applyAlignment="1" applyProtection="1">
      <alignment vertical="center" wrapText="1"/>
    </xf>
    <xf numFmtId="0" fontId="15" fillId="2" borderId="64" xfId="0" applyFont="1" applyFill="1" applyBorder="1" applyAlignment="1" applyProtection="1">
      <alignment vertical="center"/>
    </xf>
    <xf numFmtId="0" fontId="15" fillId="2" borderId="66" xfId="0" applyFont="1" applyFill="1" applyBorder="1" applyAlignment="1" applyProtection="1">
      <alignment vertical="center"/>
    </xf>
    <xf numFmtId="0" fontId="15" fillId="2" borderId="11" xfId="0" applyFont="1" applyFill="1" applyBorder="1" applyAlignment="1" applyProtection="1">
      <alignment vertical="center"/>
    </xf>
    <xf numFmtId="0" fontId="14" fillId="0" borderId="37" xfId="0" applyFont="1" applyBorder="1" applyAlignment="1" applyProtection="1">
      <alignment vertical="center"/>
    </xf>
    <xf numFmtId="0" fontId="19" fillId="0" borderId="28" xfId="0" applyFont="1" applyFill="1" applyBorder="1" applyAlignment="1" applyProtection="1">
      <alignment horizontal="center" vertical="center"/>
    </xf>
    <xf numFmtId="0" fontId="16" fillId="0" borderId="14"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44" xfId="0" applyFont="1" applyBorder="1" applyAlignment="1" applyProtection="1">
      <alignment horizontal="center" vertical="center"/>
    </xf>
    <xf numFmtId="0" fontId="8" fillId="0" borderId="74" xfId="0" applyFont="1" applyFill="1" applyBorder="1" applyAlignment="1" applyProtection="1">
      <alignment vertical="center"/>
      <protection locked="0"/>
    </xf>
    <xf numFmtId="0" fontId="8" fillId="0" borderId="75" xfId="0" applyFont="1" applyFill="1" applyBorder="1" applyAlignment="1" applyProtection="1">
      <alignment vertical="center"/>
      <protection locked="0"/>
    </xf>
    <xf numFmtId="166" fontId="8" fillId="0" borderId="76" xfId="0" applyNumberFormat="1" applyFont="1" applyFill="1" applyBorder="1" applyAlignment="1" applyProtection="1">
      <alignment vertical="center"/>
      <protection locked="0"/>
    </xf>
    <xf numFmtId="166" fontId="8" fillId="0" borderId="39" xfId="0" applyNumberFormat="1" applyFont="1" applyFill="1" applyBorder="1" applyAlignment="1" applyProtection="1">
      <alignment vertical="center"/>
      <protection locked="0"/>
    </xf>
    <xf numFmtId="0" fontId="8" fillId="0" borderId="50"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166" fontId="8" fillId="0" borderId="48" xfId="0" applyNumberFormat="1" applyFont="1" applyFill="1" applyBorder="1" applyAlignment="1" applyProtection="1">
      <alignment vertical="center"/>
      <protection locked="0"/>
    </xf>
    <xf numFmtId="166" fontId="8" fillId="0" borderId="60" xfId="0" applyNumberFormat="1" applyFont="1" applyFill="1" applyBorder="1" applyAlignment="1" applyProtection="1">
      <alignment vertical="center"/>
      <protection locked="0"/>
    </xf>
    <xf numFmtId="0" fontId="15" fillId="0" borderId="50" xfId="0" applyFont="1" applyBorder="1" applyAlignment="1" applyProtection="1">
      <alignment vertical="center"/>
      <protection locked="0"/>
    </xf>
    <xf numFmtId="0" fontId="15" fillId="0" borderId="9" xfId="0" applyFont="1" applyBorder="1" applyAlignment="1" applyProtection="1">
      <alignment vertical="center"/>
      <protection locked="0"/>
    </xf>
    <xf numFmtId="0" fontId="15" fillId="0" borderId="77" xfId="0" applyFont="1" applyBorder="1" applyAlignment="1" applyProtection="1">
      <alignment vertical="center"/>
      <protection locked="0"/>
    </xf>
    <xf numFmtId="0" fontId="15" fillId="0" borderId="14" xfId="0" applyFont="1" applyBorder="1" applyAlignment="1" applyProtection="1">
      <alignment vertical="center"/>
      <protection locked="0"/>
    </xf>
    <xf numFmtId="166" fontId="8" fillId="0" borderId="61" xfId="0" applyNumberFormat="1" applyFont="1" applyFill="1" applyBorder="1" applyAlignment="1" applyProtection="1">
      <alignment vertical="center"/>
      <protection locked="0"/>
    </xf>
    <xf numFmtId="166" fontId="8" fillId="0" borderId="62" xfId="0" applyNumberFormat="1" applyFont="1" applyFill="1" applyBorder="1" applyAlignment="1" applyProtection="1">
      <alignment vertical="center"/>
      <protection locked="0"/>
    </xf>
    <xf numFmtId="166" fontId="16" fillId="4" borderId="25" xfId="0" applyNumberFormat="1" applyFont="1" applyFill="1" applyBorder="1" applyAlignment="1" applyProtection="1">
      <alignment horizontal="right" vertical="center"/>
    </xf>
    <xf numFmtId="0" fontId="15" fillId="4" borderId="25" xfId="0" applyFont="1" applyFill="1" applyBorder="1" applyAlignment="1" applyProtection="1">
      <alignment vertical="center"/>
    </xf>
    <xf numFmtId="0" fontId="15" fillId="4" borderId="44" xfId="0" applyFont="1" applyFill="1" applyBorder="1" applyAlignment="1" applyProtection="1">
      <alignment vertical="center"/>
    </xf>
    <xf numFmtId="166" fontId="16" fillId="4" borderId="25" xfId="0" applyNumberFormat="1" applyFont="1" applyFill="1" applyBorder="1" applyAlignment="1" applyProtection="1">
      <alignment vertical="center"/>
    </xf>
    <xf numFmtId="0" fontId="15" fillId="2" borderId="2" xfId="0" applyFont="1" applyFill="1" applyBorder="1" applyAlignment="1" applyProtection="1">
      <alignment vertical="center"/>
    </xf>
    <xf numFmtId="0" fontId="15" fillId="0" borderId="0" xfId="0" applyFont="1" applyAlignment="1" applyProtection="1">
      <alignment vertical="center"/>
      <protection locked="0"/>
    </xf>
    <xf numFmtId="0" fontId="15" fillId="2" borderId="8" xfId="0" applyFont="1" applyFill="1" applyBorder="1" applyAlignment="1" applyProtection="1">
      <alignment vertical="center"/>
    </xf>
    <xf numFmtId="0" fontId="15" fillId="2" borderId="60" xfId="0" applyFont="1" applyFill="1" applyBorder="1" applyAlignment="1" applyProtection="1">
      <alignment horizontal="center" vertical="center"/>
    </xf>
    <xf numFmtId="0" fontId="15" fillId="2" borderId="13" xfId="0" applyFont="1" applyFill="1" applyBorder="1" applyAlignment="1" applyProtection="1">
      <alignment vertical="center"/>
    </xf>
    <xf numFmtId="0" fontId="17" fillId="0" borderId="16" xfId="0" applyFont="1" applyFill="1" applyBorder="1" applyAlignment="1" applyProtection="1">
      <alignment horizontal="center" vertical="center"/>
    </xf>
    <xf numFmtId="0" fontId="8" fillId="0" borderId="48"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61" xfId="0" applyFont="1" applyFill="1" applyBorder="1" applyAlignment="1" applyProtection="1">
      <alignment vertical="center"/>
      <protection locked="0"/>
    </xf>
    <xf numFmtId="0" fontId="8" fillId="0" borderId="62" xfId="0" applyFont="1" applyFill="1" applyBorder="1" applyAlignment="1" applyProtection="1">
      <alignment vertical="center"/>
      <protection locked="0"/>
    </xf>
    <xf numFmtId="0" fontId="4" fillId="3" borderId="16" xfId="0" applyFont="1" applyFill="1" applyBorder="1" applyAlignment="1" applyProtection="1">
      <alignment vertical="center"/>
    </xf>
    <xf numFmtId="0" fontId="15" fillId="0" borderId="0" xfId="0" applyFont="1" applyBorder="1" applyAlignment="1" applyProtection="1">
      <alignment horizontal="center"/>
    </xf>
    <xf numFmtId="0" fontId="8" fillId="0" borderId="50" xfId="0" applyFont="1" applyFill="1" applyBorder="1" applyAlignment="1" applyProtection="1">
      <alignment horizontal="center" vertical="center"/>
      <protection locked="0"/>
    </xf>
    <xf numFmtId="0" fontId="8" fillId="0" borderId="48" xfId="0" applyFont="1" applyFill="1" applyBorder="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61" xfId="0" applyFont="1" applyFill="1" applyBorder="1" applyAlignment="1" applyProtection="1">
      <alignment horizontal="center" vertical="center"/>
      <protection locked="0"/>
    </xf>
    <xf numFmtId="0" fontId="3" fillId="0" borderId="83" xfId="1" applyFont="1" applyFill="1" applyBorder="1" applyAlignment="1" applyProtection="1">
      <alignment vertical="center"/>
      <protection locked="0"/>
    </xf>
    <xf numFmtId="0" fontId="3" fillId="2" borderId="83" xfId="1" applyFont="1" applyFill="1" applyBorder="1" applyAlignment="1" applyProtection="1">
      <alignment vertical="center"/>
      <protection locked="0"/>
    </xf>
    <xf numFmtId="0" fontId="3" fillId="2" borderId="0" xfId="1" applyFont="1" applyFill="1" applyBorder="1" applyAlignment="1" applyProtection="1">
      <alignment vertical="center" wrapText="1"/>
      <protection locked="0"/>
    </xf>
    <xf numFmtId="0" fontId="24" fillId="0" borderId="55" xfId="0" applyFont="1" applyBorder="1" applyAlignment="1" applyProtection="1">
      <alignment vertical="center" wrapText="1"/>
      <protection locked="0"/>
    </xf>
    <xf numFmtId="0" fontId="3" fillId="2" borderId="79" xfId="1" applyFont="1" applyFill="1" applyBorder="1" applyAlignment="1" applyProtection="1">
      <alignment vertical="center"/>
      <protection locked="0"/>
    </xf>
    <xf numFmtId="0" fontId="3" fillId="0" borderId="47" xfId="0" applyFont="1" applyFill="1" applyBorder="1" applyAlignment="1" applyProtection="1">
      <alignment vertical="center"/>
      <protection locked="0"/>
    </xf>
    <xf numFmtId="0" fontId="3" fillId="0" borderId="60" xfId="0" applyFont="1" applyFill="1" applyBorder="1" applyAlignment="1" applyProtection="1">
      <alignment vertical="center"/>
      <protection locked="0"/>
    </xf>
    <xf numFmtId="0" fontId="3" fillId="0" borderId="74" xfId="0" applyFont="1" applyFill="1" applyBorder="1" applyAlignment="1" applyProtection="1">
      <alignment horizontal="left" vertical="center"/>
      <protection locked="0"/>
    </xf>
    <xf numFmtId="0" fontId="3" fillId="0" borderId="76"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protection locked="0"/>
    </xf>
    <xf numFmtId="0" fontId="3" fillId="2" borderId="0" xfId="1" applyFont="1" applyFill="1" applyBorder="1" applyAlignment="1" applyProtection="1">
      <alignment horizontal="center" vertical="center"/>
      <protection locked="0"/>
    </xf>
    <xf numFmtId="0" fontId="8" fillId="0" borderId="79" xfId="1" applyFont="1" applyFill="1" applyBorder="1" applyAlignment="1" applyProtection="1">
      <alignment vertical="center" wrapText="1"/>
      <protection locked="0"/>
    </xf>
    <xf numFmtId="0" fontId="15" fillId="2" borderId="47" xfId="0" applyFont="1" applyFill="1" applyBorder="1" applyAlignment="1" applyProtection="1">
      <alignment horizontal="center" vertical="center"/>
    </xf>
    <xf numFmtId="14" fontId="15" fillId="2" borderId="29" xfId="0" applyNumberFormat="1" applyFont="1" applyFill="1" applyBorder="1" applyAlignment="1" applyProtection="1">
      <alignment horizontal="center" vertical="center"/>
    </xf>
    <xf numFmtId="0" fontId="3" fillId="0" borderId="31" xfId="1" applyFont="1" applyBorder="1" applyAlignment="1" applyProtection="1">
      <alignment horizontal="center" vertical="center"/>
      <protection locked="0"/>
    </xf>
    <xf numFmtId="0" fontId="3" fillId="0" borderId="32" xfId="1" applyFont="1" applyBorder="1" applyAlignment="1" applyProtection="1">
      <alignment horizontal="center" vertical="center"/>
      <protection locked="0"/>
    </xf>
    <xf numFmtId="0" fontId="4" fillId="0" borderId="16" xfId="1" applyFont="1" applyBorder="1" applyAlignment="1" applyProtection="1">
      <alignment horizontal="center" vertical="center"/>
    </xf>
    <xf numFmtId="0" fontId="4" fillId="0" borderId="18" xfId="1" applyFont="1" applyBorder="1" applyAlignment="1" applyProtection="1">
      <alignment horizontal="center" vertical="center"/>
    </xf>
    <xf numFmtId="0" fontId="3" fillId="0" borderId="28" xfId="1" applyFont="1" applyBorder="1" applyAlignment="1" applyProtection="1">
      <alignment horizontal="center" vertical="center"/>
      <protection locked="0"/>
    </xf>
    <xf numFmtId="0" fontId="3" fillId="0" borderId="29" xfId="1" applyFont="1" applyBorder="1" applyAlignment="1" applyProtection="1">
      <alignment horizontal="center" vertical="center"/>
      <protection locked="0"/>
    </xf>
    <xf numFmtId="0" fontId="3" fillId="0" borderId="31" xfId="1" applyFont="1" applyBorder="1" applyAlignment="1" applyProtection="1">
      <alignment horizontal="left" vertical="center"/>
      <protection locked="0"/>
    </xf>
    <xf numFmtId="0" fontId="3" fillId="0" borderId="32" xfId="1" applyFont="1" applyBorder="1" applyAlignment="1" applyProtection="1">
      <alignment horizontal="left" vertical="center"/>
      <protection locked="0"/>
    </xf>
    <xf numFmtId="0" fontId="6" fillId="0" borderId="24"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26" xfId="1" applyFont="1" applyBorder="1" applyAlignment="1" applyProtection="1">
      <alignment horizontal="center" vertical="center"/>
      <protection locked="0"/>
    </xf>
    <xf numFmtId="0" fontId="3" fillId="0" borderId="31" xfId="1" applyFont="1" applyFill="1" applyBorder="1" applyAlignment="1" applyProtection="1">
      <alignment horizontal="justify" vertical="center"/>
      <protection locked="0"/>
    </xf>
    <xf numFmtId="0" fontId="7" fillId="0" borderId="0" xfId="1" applyFont="1" applyFill="1" applyBorder="1" applyAlignment="1" applyProtection="1">
      <alignment horizontal="justify" vertical="center"/>
      <protection locked="0"/>
    </xf>
    <xf numFmtId="0" fontId="3" fillId="0" borderId="31" xfId="1" applyFont="1" applyBorder="1" applyAlignment="1" applyProtection="1">
      <alignment horizontal="justify" vertical="center"/>
      <protection locked="0"/>
    </xf>
    <xf numFmtId="0" fontId="3" fillId="0" borderId="32" xfId="1" applyFont="1" applyBorder="1" applyAlignment="1" applyProtection="1">
      <alignment horizontal="justify" vertical="center"/>
      <protection locked="0"/>
    </xf>
    <xf numFmtId="0" fontId="3" fillId="0" borderId="24" xfId="1" applyFont="1" applyFill="1" applyBorder="1" applyAlignment="1" applyProtection="1">
      <alignment horizontal="center" vertical="center"/>
      <protection locked="0"/>
    </xf>
    <xf numFmtId="0" fontId="3" fillId="0" borderId="26" xfId="1" applyFont="1" applyFill="1" applyBorder="1" applyAlignment="1" applyProtection="1">
      <alignment horizontal="center" vertical="center"/>
      <protection locked="0"/>
    </xf>
    <xf numFmtId="0" fontId="5" fillId="0" borderId="38" xfId="1" applyFont="1" applyFill="1" applyBorder="1" applyAlignment="1" applyProtection="1">
      <alignment horizontal="left" vertical="center"/>
    </xf>
    <xf numFmtId="0" fontId="5" fillId="0" borderId="7" xfId="1" applyFont="1" applyFill="1" applyBorder="1" applyAlignment="1" applyProtection="1">
      <alignment horizontal="left" vertical="center"/>
    </xf>
    <xf numFmtId="0" fontId="5" fillId="0" borderId="39" xfId="1" applyFont="1" applyFill="1" applyBorder="1" applyAlignment="1" applyProtection="1">
      <alignment horizontal="left" vertical="center"/>
    </xf>
    <xf numFmtId="0" fontId="5" fillId="0" borderId="2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5" fillId="0" borderId="16" xfId="1" applyFont="1" applyFill="1" applyBorder="1" applyAlignment="1" applyProtection="1">
      <alignment horizontal="center" vertical="center"/>
    </xf>
    <xf numFmtId="0" fontId="5" fillId="0" borderId="18" xfId="1" applyFont="1" applyFill="1" applyBorder="1" applyAlignment="1" applyProtection="1">
      <alignment horizontal="center" vertical="center"/>
    </xf>
    <xf numFmtId="0" fontId="3" fillId="0" borderId="28" xfId="1" applyFont="1" applyFill="1" applyBorder="1" applyAlignment="1" applyProtection="1">
      <alignment horizontal="justify" vertical="center"/>
      <protection locked="0"/>
    </xf>
    <xf numFmtId="0" fontId="7" fillId="0" borderId="29" xfId="1" applyFont="1" applyFill="1" applyBorder="1" applyAlignment="1" applyProtection="1">
      <alignment horizontal="justify" vertical="center"/>
      <protection locked="0"/>
    </xf>
    <xf numFmtId="0" fontId="3" fillId="0" borderId="15" xfId="1" applyFont="1" applyBorder="1" applyAlignment="1" applyProtection="1">
      <alignment horizontal="center" vertical="center"/>
    </xf>
    <xf numFmtId="0" fontId="0" fillId="0" borderId="1"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8" fillId="0" borderId="11" xfId="1" applyFont="1" applyBorder="1" applyAlignment="1" applyProtection="1">
      <alignment horizontal="center" vertical="center"/>
    </xf>
    <xf numFmtId="0" fontId="8" fillId="0" borderId="12" xfId="1" applyFont="1" applyBorder="1" applyAlignment="1" applyProtection="1">
      <alignment horizontal="center" vertical="center"/>
    </xf>
    <xf numFmtId="0" fontId="3" fillId="0" borderId="17" xfId="1" applyFont="1" applyBorder="1" applyAlignment="1" applyProtection="1">
      <alignment horizontal="center" vertical="center"/>
      <protection locked="0"/>
    </xf>
    <xf numFmtId="0" fontId="3" fillId="0" borderId="15"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2" borderId="31" xfId="1" applyFont="1" applyFill="1" applyBorder="1" applyAlignment="1" applyProtection="1">
      <alignment horizontal="left" vertical="center" wrapText="1"/>
      <protection locked="0"/>
    </xf>
    <xf numFmtId="0" fontId="3" fillId="2" borderId="32" xfId="1" applyFont="1" applyFill="1" applyBorder="1" applyAlignment="1" applyProtection="1">
      <alignment horizontal="left" vertical="center" wrapText="1"/>
      <protection locked="0"/>
    </xf>
    <xf numFmtId="0" fontId="0" fillId="0" borderId="31" xfId="0" applyBorder="1" applyAlignment="1">
      <alignment horizontal="left" vertical="center" wrapText="1"/>
    </xf>
    <xf numFmtId="0" fontId="0" fillId="0" borderId="32" xfId="0" applyBorder="1" applyAlignment="1">
      <alignment horizontal="left" vertical="center" wrapText="1"/>
    </xf>
    <xf numFmtId="0" fontId="3" fillId="2" borderId="31"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4" fillId="0" borderId="2" xfId="1" applyFont="1" applyBorder="1" applyAlignment="1" applyProtection="1">
      <alignment horizontal="center" vertical="center" wrapText="1"/>
    </xf>
    <xf numFmtId="0" fontId="4" fillId="0" borderId="3" xfId="1" applyFont="1" applyBorder="1" applyAlignment="1" applyProtection="1">
      <alignment horizontal="center" vertical="center" wrapText="1"/>
    </xf>
    <xf numFmtId="0" fontId="4" fillId="0" borderId="6" xfId="1" applyFont="1" applyBorder="1" applyAlignment="1" applyProtection="1">
      <alignment horizontal="center" vertical="center" wrapText="1"/>
    </xf>
    <xf numFmtId="0" fontId="4" fillId="0" borderId="7" xfId="1" applyFont="1" applyBorder="1" applyAlignment="1" applyProtection="1">
      <alignment horizontal="center" vertical="center" wrapText="1"/>
    </xf>
    <xf numFmtId="0" fontId="7" fillId="0" borderId="42" xfId="1" applyFont="1" applyFill="1" applyBorder="1" applyAlignment="1" applyProtection="1">
      <alignment horizontal="center" vertical="center"/>
    </xf>
    <xf numFmtId="0" fontId="7" fillId="0" borderId="25" xfId="1" applyFont="1" applyFill="1" applyBorder="1" applyAlignment="1" applyProtection="1">
      <alignment horizontal="center" vertical="center"/>
    </xf>
    <xf numFmtId="0" fontId="7" fillId="0" borderId="44" xfId="1" applyFont="1" applyFill="1" applyBorder="1" applyAlignment="1" applyProtection="1">
      <alignment horizontal="center" vertical="center"/>
    </xf>
    <xf numFmtId="0" fontId="7" fillId="0" borderId="24" xfId="1" applyFont="1" applyFill="1" applyBorder="1" applyAlignment="1" applyProtection="1">
      <alignment horizontal="center" vertical="center"/>
    </xf>
    <xf numFmtId="0" fontId="7" fillId="0" borderId="26" xfId="1" applyFont="1" applyFill="1" applyBorder="1" applyAlignment="1" applyProtection="1">
      <alignment horizontal="center" vertical="center"/>
    </xf>
    <xf numFmtId="0" fontId="7" fillId="0" borderId="28" xfId="1" applyFont="1" applyFill="1" applyBorder="1" applyAlignment="1" applyProtection="1">
      <alignment horizontal="center" vertical="center"/>
    </xf>
    <xf numFmtId="0" fontId="7" fillId="0" borderId="29" xfId="1" applyFont="1" applyFill="1" applyBorder="1" applyAlignment="1" applyProtection="1">
      <alignment horizontal="center" vertical="center"/>
    </xf>
    <xf numFmtId="0" fontId="7" fillId="0" borderId="38" xfId="1" applyFont="1" applyFill="1" applyBorder="1" applyAlignment="1" applyProtection="1">
      <alignment horizontal="left" vertical="center"/>
    </xf>
    <xf numFmtId="0" fontId="7" fillId="0" borderId="7" xfId="1" applyFont="1" applyFill="1" applyBorder="1" applyAlignment="1" applyProtection="1">
      <alignment horizontal="left" vertical="center"/>
    </xf>
    <xf numFmtId="0" fontId="7" fillId="0" borderId="39" xfId="1" applyFont="1" applyFill="1" applyBorder="1" applyAlignment="1" applyProtection="1">
      <alignment horizontal="left" vertical="center"/>
    </xf>
    <xf numFmtId="0" fontId="11" fillId="2" borderId="24" xfId="1" applyFont="1" applyFill="1" applyBorder="1" applyAlignment="1" applyProtection="1">
      <alignment horizontal="center" vertical="center"/>
      <protection locked="0"/>
    </xf>
    <xf numFmtId="0" fontId="11" fillId="2" borderId="26" xfId="1" applyFont="1" applyFill="1" applyBorder="1" applyAlignment="1" applyProtection="1">
      <alignment horizontal="center" vertical="center"/>
      <protection locked="0"/>
    </xf>
    <xf numFmtId="0" fontId="3" fillId="2" borderId="24" xfId="1" applyFont="1" applyFill="1" applyBorder="1" applyAlignment="1" applyProtection="1">
      <alignment horizontal="center" vertical="center"/>
      <protection locked="0"/>
    </xf>
    <xf numFmtId="0" fontId="3" fillId="2" borderId="26" xfId="1" applyFont="1" applyFill="1" applyBorder="1" applyAlignment="1" applyProtection="1">
      <alignment horizontal="center" vertical="center"/>
      <protection locked="0"/>
    </xf>
    <xf numFmtId="164" fontId="4" fillId="0" borderId="16" xfId="2" applyNumberFormat="1" applyFont="1" applyFill="1" applyBorder="1" applyAlignment="1" applyProtection="1">
      <alignment horizontal="center" vertical="center"/>
    </xf>
    <xf numFmtId="164" fontId="4" fillId="0" borderId="18" xfId="2" applyNumberFormat="1" applyFont="1" applyFill="1" applyBorder="1" applyAlignment="1" applyProtection="1">
      <alignment horizontal="center" vertical="center"/>
    </xf>
    <xf numFmtId="0" fontId="5" fillId="0" borderId="45" xfId="1" applyFont="1" applyFill="1" applyBorder="1" applyAlignment="1" applyProtection="1">
      <alignment horizontal="left" vertical="center"/>
    </xf>
    <xf numFmtId="0" fontId="5" fillId="0" borderId="46" xfId="1" applyFont="1" applyFill="1" applyBorder="1" applyAlignment="1" applyProtection="1">
      <alignment horizontal="left" vertical="center"/>
    </xf>
    <xf numFmtId="0" fontId="5" fillId="0" borderId="47" xfId="1" applyFont="1" applyFill="1" applyBorder="1" applyAlignment="1" applyProtection="1">
      <alignment horizontal="left" vertical="center"/>
    </xf>
    <xf numFmtId="0" fontId="3" fillId="2" borderId="79" xfId="1" applyFont="1" applyFill="1" applyBorder="1" applyAlignment="1" applyProtection="1">
      <alignment horizontal="left" vertical="center" wrapText="1"/>
      <protection locked="0"/>
    </xf>
    <xf numFmtId="0" fontId="0" fillId="0" borderId="79" xfId="0" applyBorder="1" applyAlignment="1">
      <alignment horizontal="left"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5" fillId="2" borderId="2"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15" fillId="2" borderId="13" xfId="0" applyFont="1" applyFill="1" applyBorder="1" applyAlignment="1" applyProtection="1">
      <alignment horizontal="left" vertical="center"/>
    </xf>
    <xf numFmtId="0" fontId="15" fillId="2" borderId="41" xfId="0" applyFont="1" applyFill="1" applyBorder="1" applyAlignment="1" applyProtection="1">
      <alignment horizontal="left" vertical="center"/>
    </xf>
    <xf numFmtId="0" fontId="17" fillId="3" borderId="0" xfId="0" applyFont="1" applyFill="1" applyBorder="1" applyAlignment="1" applyProtection="1">
      <alignment horizontal="center" vertical="center"/>
    </xf>
    <xf numFmtId="0" fontId="4" fillId="3" borderId="16" xfId="0" applyFont="1" applyFill="1" applyBorder="1" applyAlignment="1" applyProtection="1">
      <alignment horizontal="left" vertical="center"/>
    </xf>
    <xf numFmtId="0" fontId="4" fillId="3" borderId="52" xfId="0" applyFont="1" applyFill="1" applyBorder="1" applyAlignment="1" applyProtection="1">
      <alignment horizontal="left" vertical="center"/>
    </xf>
    <xf numFmtId="0" fontId="7" fillId="3" borderId="15"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17" fillId="3" borderId="30" xfId="0" applyFont="1" applyFill="1" applyBorder="1" applyAlignment="1" applyProtection="1">
      <alignment horizontal="center" vertical="center"/>
    </xf>
    <xf numFmtId="0" fontId="17" fillId="3" borderId="53" xfId="0" applyFont="1" applyFill="1" applyBorder="1" applyAlignment="1" applyProtection="1">
      <alignment horizontal="center" vertical="center"/>
    </xf>
    <xf numFmtId="0" fontId="17" fillId="3" borderId="54" xfId="0" applyFont="1" applyFill="1" applyBorder="1" applyAlignment="1" applyProtection="1">
      <alignment horizontal="center" vertical="center"/>
    </xf>
    <xf numFmtId="0" fontId="17" fillId="3" borderId="55" xfId="0" applyFont="1" applyFill="1" applyBorder="1" applyAlignment="1" applyProtection="1">
      <alignment horizontal="center" vertical="center"/>
    </xf>
    <xf numFmtId="0" fontId="17" fillId="3" borderId="58" xfId="0" applyFont="1" applyFill="1" applyBorder="1" applyAlignment="1" applyProtection="1">
      <alignment horizontal="center" vertical="center"/>
    </xf>
    <xf numFmtId="0" fontId="14" fillId="0" borderId="33" xfId="0" applyFont="1" applyBorder="1" applyAlignment="1" applyProtection="1">
      <alignment horizontal="center" vertical="center" wrapText="1"/>
    </xf>
    <xf numFmtId="0" fontId="15" fillId="0" borderId="63" xfId="0" applyFont="1" applyBorder="1" applyAlignment="1" applyProtection="1">
      <alignment horizontal="center" vertical="center" wrapText="1"/>
    </xf>
    <xf numFmtId="0" fontId="15" fillId="0" borderId="65" xfId="0" applyFont="1" applyBorder="1" applyAlignment="1" applyProtection="1">
      <alignment horizontal="center" vertical="center" wrapText="1"/>
    </xf>
    <xf numFmtId="0" fontId="15" fillId="0" borderId="6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5" fillId="0" borderId="68"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7" fillId="0" borderId="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0" fontId="15" fillId="0" borderId="65" xfId="0" applyFont="1" applyBorder="1" applyAlignment="1" applyProtection="1">
      <alignment horizontal="center" vertical="center"/>
      <protection locked="0"/>
    </xf>
    <xf numFmtId="0" fontId="15" fillId="0" borderId="66" xfId="0" applyFont="1" applyBorder="1" applyAlignment="1" applyProtection="1">
      <alignment horizontal="center" vertical="center"/>
      <protection locked="0"/>
    </xf>
    <xf numFmtId="0" fontId="15" fillId="0" borderId="63" xfId="0" applyFont="1" applyBorder="1" applyAlignment="1" applyProtection="1">
      <alignment horizontal="center" vertical="center"/>
    </xf>
    <xf numFmtId="0" fontId="15" fillId="0" borderId="65" xfId="0" applyFont="1" applyBorder="1" applyAlignment="1" applyProtection="1">
      <alignment horizontal="center" vertical="center"/>
    </xf>
    <xf numFmtId="0" fontId="15" fillId="0" borderId="67" xfId="0" applyFont="1" applyBorder="1" applyAlignment="1" applyProtection="1">
      <alignment horizontal="center" vertical="center"/>
    </xf>
    <xf numFmtId="0" fontId="14" fillId="0" borderId="71" xfId="0" applyFont="1" applyBorder="1" applyAlignment="1" applyProtection="1">
      <alignment horizontal="center" vertical="center" wrapText="1"/>
    </xf>
    <xf numFmtId="0" fontId="14" fillId="0" borderId="7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0" borderId="15" xfId="0" applyFont="1" applyBorder="1" applyAlignment="1" applyProtection="1">
      <alignment horizontal="center" vertical="center"/>
    </xf>
    <xf numFmtId="0" fontId="25" fillId="0" borderId="16"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7" fillId="0" borderId="28" xfId="0" applyFont="1" applyFill="1" applyBorder="1" applyAlignment="1" applyProtection="1">
      <alignment horizontal="center" vertical="center"/>
    </xf>
    <xf numFmtId="0" fontId="17" fillId="0" borderId="29" xfId="0" applyFont="1" applyFill="1" applyBorder="1" applyAlignment="1" applyProtection="1">
      <alignment horizontal="center" vertical="center"/>
    </xf>
    <xf numFmtId="0" fontId="17" fillId="0" borderId="45"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5" fillId="0" borderId="7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21" fillId="4" borderId="1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166" fontId="22" fillId="4" borderId="16" xfId="0" applyNumberFormat="1" applyFont="1" applyFill="1" applyBorder="1" applyAlignment="1" applyProtection="1">
      <alignment horizontal="center" vertical="center"/>
    </xf>
    <xf numFmtId="166" fontId="22" fillId="4" borderId="18" xfId="0" applyNumberFormat="1" applyFont="1" applyFill="1" applyBorder="1" applyAlignment="1" applyProtection="1">
      <alignment horizontal="center" vertical="center"/>
    </xf>
    <xf numFmtId="0" fontId="15" fillId="0" borderId="67"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20" fillId="4" borderId="45" xfId="0" applyFont="1" applyFill="1" applyBorder="1" applyAlignment="1" applyProtection="1">
      <alignment horizontal="center" vertical="center"/>
    </xf>
    <xf numFmtId="0" fontId="20" fillId="4" borderId="46" xfId="0"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0" fontId="20" fillId="4" borderId="28" xfId="0" applyFont="1" applyFill="1" applyBorder="1" applyAlignment="1" applyProtection="1">
      <alignment horizontal="center" vertical="center"/>
    </xf>
    <xf numFmtId="0" fontId="20" fillId="4" borderId="41"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4" fillId="0" borderId="68" xfId="0" applyFont="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25" fillId="0" borderId="17" xfId="0" applyFont="1" applyFill="1" applyBorder="1" applyAlignment="1" applyProtection="1">
      <alignment horizontal="center" vertical="center"/>
      <protection locked="0"/>
    </xf>
    <xf numFmtId="0" fontId="8" fillId="0" borderId="50" xfId="0" applyFont="1" applyFill="1" applyBorder="1" applyAlignment="1" applyProtection="1">
      <alignment horizontal="center" vertical="center"/>
      <protection locked="0"/>
    </xf>
    <xf numFmtId="0" fontId="8" fillId="0" borderId="60" xfId="0" applyFont="1" applyFill="1" applyBorder="1" applyAlignment="1" applyProtection="1">
      <alignment horizontal="center" vertical="center"/>
      <protection locked="0"/>
    </xf>
    <xf numFmtId="0" fontId="17" fillId="0" borderId="25" xfId="0" applyFont="1" applyFill="1" applyBorder="1" applyAlignment="1" applyProtection="1">
      <alignment horizontal="center" vertical="center"/>
    </xf>
    <xf numFmtId="0" fontId="17" fillId="0" borderId="30"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3" fillId="0" borderId="45"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23" fillId="0" borderId="78" xfId="0" applyFont="1" applyBorder="1" applyAlignment="1" applyProtection="1">
      <alignment horizontal="center" vertical="center" wrapText="1"/>
    </xf>
    <xf numFmtId="0" fontId="23" fillId="0" borderId="64" xfId="0" applyFont="1" applyBorder="1" applyAlignment="1" applyProtection="1">
      <alignment horizontal="center" vertical="center" wrapText="1"/>
    </xf>
    <xf numFmtId="0" fontId="23" fillId="0" borderId="79" xfId="0" applyFont="1" applyBorder="1" applyAlignment="1" applyProtection="1">
      <alignment horizontal="center" vertical="center" wrapText="1"/>
    </xf>
    <xf numFmtId="0" fontId="23" fillId="0" borderId="66" xfId="0" applyFont="1" applyBorder="1" applyAlignment="1" applyProtection="1">
      <alignment horizontal="center" vertical="center" wrapText="1"/>
    </xf>
    <xf numFmtId="0" fontId="16" fillId="0" borderId="68" xfId="0" applyFont="1" applyBorder="1" applyAlignment="1" applyProtection="1">
      <alignment horizontal="center" vertical="center"/>
    </xf>
    <xf numFmtId="0" fontId="5" fillId="3" borderId="17"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0" borderId="80" xfId="0" applyFont="1" applyFill="1" applyBorder="1" applyAlignment="1" applyProtection="1">
      <alignment horizontal="center"/>
    </xf>
    <xf numFmtId="0" fontId="8" fillId="0" borderId="46" xfId="0" applyFont="1" applyFill="1" applyBorder="1" applyAlignment="1" applyProtection="1">
      <alignment horizontal="center"/>
    </xf>
    <xf numFmtId="0" fontId="8" fillId="0" borderId="4" xfId="0" applyFont="1" applyFill="1" applyBorder="1" applyAlignment="1" applyProtection="1">
      <alignment horizontal="center"/>
    </xf>
    <xf numFmtId="0" fontId="8" fillId="0" borderId="81" xfId="0" applyFont="1" applyFill="1" applyBorder="1" applyAlignment="1" applyProtection="1">
      <alignment horizontal="center"/>
    </xf>
    <xf numFmtId="0" fontId="8" fillId="0" borderId="41" xfId="0" applyFont="1" applyFill="1" applyBorder="1" applyAlignment="1" applyProtection="1">
      <alignment horizontal="center"/>
    </xf>
    <xf numFmtId="0" fontId="8" fillId="0" borderId="82" xfId="0" applyFont="1" applyFill="1" applyBorder="1" applyAlignment="1" applyProtection="1">
      <alignment horizontal="center"/>
    </xf>
    <xf numFmtId="0" fontId="8" fillId="0" borderId="50" xfId="0" applyFont="1" applyFill="1" applyBorder="1" applyAlignment="1" applyProtection="1">
      <alignment horizontal="left" vertical="center"/>
      <protection locked="0"/>
    </xf>
    <xf numFmtId="0" fontId="8" fillId="0" borderId="4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wrapText="1"/>
      <protection locked="0"/>
    </xf>
    <xf numFmtId="0" fontId="3" fillId="0" borderId="46" xfId="0" applyFont="1" applyFill="1" applyBorder="1" applyAlignment="1" applyProtection="1">
      <alignment horizontal="left" vertical="center" wrapText="1"/>
      <protection locked="0"/>
    </xf>
    <xf numFmtId="0" fontId="3" fillId="0" borderId="47" xfId="0" applyFont="1" applyFill="1" applyBorder="1" applyAlignment="1" applyProtection="1">
      <alignment horizontal="left" vertical="center" wrapText="1"/>
      <protection locked="0"/>
    </xf>
    <xf numFmtId="0" fontId="3" fillId="2" borderId="66" xfId="1" applyFont="1" applyFill="1" applyBorder="1" applyAlignment="1" applyProtection="1">
      <alignment horizontal="left" vertical="center"/>
      <protection locked="0"/>
    </xf>
    <xf numFmtId="0" fontId="3" fillId="2" borderId="49" xfId="1" applyFont="1" applyFill="1" applyBorder="1" applyAlignment="1" applyProtection="1">
      <alignment horizontal="left" vertical="center"/>
      <protection locked="0"/>
    </xf>
    <xf numFmtId="0" fontId="3" fillId="2" borderId="84" xfId="1"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60" xfId="0" applyFont="1" applyFill="1" applyBorder="1" applyAlignment="1" applyProtection="1">
      <alignment horizontal="left" vertical="center"/>
      <protection locked="0"/>
    </xf>
    <xf numFmtId="0" fontId="8" fillId="0" borderId="77"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323850</xdr:colOff>
          <xdr:row>0</xdr:row>
          <xdr:rowOff>57150</xdr:rowOff>
        </xdr:from>
        <xdr:to>
          <xdr:col>0</xdr:col>
          <xdr:colOff>2381250</xdr:colOff>
          <xdr:row>2</xdr:row>
          <xdr:rowOff>190500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28575</xdr:rowOff>
        </xdr:from>
        <xdr:to>
          <xdr:col>0</xdr:col>
          <xdr:colOff>1619250</xdr:colOff>
          <xdr:row>2</xdr:row>
          <xdr:rowOff>266700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1504950</xdr:colOff>
          <xdr:row>3</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123825</xdr:rowOff>
        </xdr:from>
        <xdr:to>
          <xdr:col>0</xdr:col>
          <xdr:colOff>1571625</xdr:colOff>
          <xdr:row>2</xdr:row>
          <xdr:rowOff>200025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0</xdr:rowOff>
        </xdr:from>
        <xdr:to>
          <xdr:col>0</xdr:col>
          <xdr:colOff>1647825</xdr:colOff>
          <xdr:row>2</xdr:row>
          <xdr:rowOff>123825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0</xdr:row>
      <xdr:rowOff>0</xdr:rowOff>
    </xdr:from>
    <xdr:to>
      <xdr:col>0</xdr:col>
      <xdr:colOff>1885951</xdr:colOff>
      <xdr:row>3</xdr:row>
      <xdr:rowOff>31348</xdr:rowOff>
    </xdr:to>
    <xdr:pic>
      <xdr:nvPicPr>
        <xdr:cNvPr id="2" name="3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0"/>
          <a:ext cx="1828800" cy="5933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2019300</xdr:colOff>
          <xdr:row>2</xdr:row>
          <xdr:rowOff>171450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png"/><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2"/>
  <sheetViews>
    <sheetView tabSelected="1" zoomScale="80" zoomScaleNormal="80" workbookViewId="0">
      <selection activeCell="B10" sqref="B10:C10"/>
    </sheetView>
  </sheetViews>
  <sheetFormatPr baseColWidth="10" defaultRowHeight="12.75"/>
  <cols>
    <col min="1" max="1" width="48.85546875" customWidth="1"/>
    <col min="2" max="2" width="34.7109375" customWidth="1"/>
    <col min="3" max="3" width="20.85546875" customWidth="1"/>
    <col min="4" max="4" width="39.42578125" customWidth="1"/>
    <col min="5" max="5" width="24" customWidth="1"/>
    <col min="6" max="6" width="25.5703125" customWidth="1"/>
  </cols>
  <sheetData>
    <row r="1" spans="1:6" ht="21" customHeight="1">
      <c r="A1" s="167"/>
      <c r="B1" s="170" t="s">
        <v>16</v>
      </c>
      <c r="C1" s="171"/>
      <c r="D1" s="171"/>
      <c r="E1" s="1" t="s">
        <v>0</v>
      </c>
      <c r="F1" s="26" t="s">
        <v>17</v>
      </c>
    </row>
    <row r="2" spans="1:6" ht="21.75" customHeight="1">
      <c r="A2" s="168"/>
      <c r="B2" s="172"/>
      <c r="C2" s="173"/>
      <c r="D2" s="173"/>
      <c r="E2" s="2" t="s">
        <v>1</v>
      </c>
      <c r="F2" s="27">
        <v>1</v>
      </c>
    </row>
    <row r="3" spans="1:6" ht="21" customHeight="1" thickBot="1">
      <c r="A3" s="169"/>
      <c r="B3" s="174" t="s">
        <v>2</v>
      </c>
      <c r="C3" s="175"/>
      <c r="D3" s="175"/>
      <c r="E3" s="3" t="s">
        <v>3</v>
      </c>
      <c r="F3" s="28">
        <v>43970</v>
      </c>
    </row>
    <row r="4" spans="1:6" ht="13.5" thickBot="1">
      <c r="A4" s="166"/>
      <c r="B4" s="166"/>
      <c r="C4" s="166"/>
      <c r="D4" s="166"/>
      <c r="E4" s="166"/>
      <c r="F4" s="166"/>
    </row>
    <row r="5" spans="1:6" ht="15.75" thickBot="1">
      <c r="A5" s="4" t="s">
        <v>4</v>
      </c>
      <c r="B5" s="176" t="s">
        <v>90</v>
      </c>
      <c r="C5" s="177"/>
      <c r="D5" s="177"/>
      <c r="E5" s="177"/>
      <c r="F5" s="178"/>
    </row>
    <row r="6" spans="1:6" ht="13.5" thickBot="1">
      <c r="A6" s="166"/>
      <c r="B6" s="166"/>
      <c r="C6" s="166"/>
      <c r="D6" s="166"/>
      <c r="E6" s="166"/>
      <c r="F6" s="166"/>
    </row>
    <row r="7" spans="1:6" ht="15" thickBot="1">
      <c r="A7" s="5" t="s">
        <v>5</v>
      </c>
      <c r="B7" s="160" t="s">
        <v>6</v>
      </c>
      <c r="C7" s="161"/>
      <c r="D7" s="6" t="s">
        <v>7</v>
      </c>
      <c r="E7" s="162" t="s">
        <v>8</v>
      </c>
      <c r="F7" s="163"/>
    </row>
    <row r="8" spans="1:6" ht="15" thickBot="1">
      <c r="A8" s="7" t="s">
        <v>9</v>
      </c>
      <c r="B8" s="147"/>
      <c r="C8" s="148"/>
      <c r="D8" s="8"/>
      <c r="E8" s="149"/>
      <c r="F8" s="150"/>
    </row>
    <row r="9" spans="1:6" ht="122.25" customHeight="1" thickBot="1">
      <c r="A9" s="9" t="s">
        <v>151</v>
      </c>
      <c r="B9" s="164" t="s">
        <v>152</v>
      </c>
      <c r="C9" s="165"/>
      <c r="D9" s="10" t="s">
        <v>91</v>
      </c>
      <c r="E9" s="153" t="s">
        <v>94</v>
      </c>
      <c r="F9" s="154"/>
    </row>
    <row r="10" spans="1:6" ht="15" thickBot="1">
      <c r="A10" s="11" t="s">
        <v>10</v>
      </c>
      <c r="B10" s="147"/>
      <c r="C10" s="148"/>
      <c r="D10" s="8"/>
      <c r="E10" s="149"/>
      <c r="F10" s="150"/>
    </row>
    <row r="11" spans="1:6" ht="116.25" customHeight="1" thickBot="1">
      <c r="A11" s="12" t="s">
        <v>149</v>
      </c>
      <c r="B11" s="151" t="s">
        <v>150</v>
      </c>
      <c r="C11" s="152"/>
      <c r="D11" s="10" t="s">
        <v>92</v>
      </c>
      <c r="E11" s="153" t="s">
        <v>95</v>
      </c>
      <c r="F11" s="154"/>
    </row>
    <row r="12" spans="1:6" ht="13.5" thickBot="1">
      <c r="A12" s="13" t="s">
        <v>11</v>
      </c>
      <c r="B12" s="147"/>
      <c r="C12" s="148"/>
      <c r="D12" s="8"/>
      <c r="E12" s="149"/>
      <c r="F12" s="150"/>
    </row>
    <row r="13" spans="1:6" ht="123" customHeight="1" thickBot="1">
      <c r="A13" s="12" t="s">
        <v>147</v>
      </c>
      <c r="B13" s="151" t="s">
        <v>148</v>
      </c>
      <c r="C13" s="152"/>
      <c r="D13" s="10" t="s">
        <v>93</v>
      </c>
      <c r="E13" s="153" t="s">
        <v>96</v>
      </c>
      <c r="F13" s="154"/>
    </row>
    <row r="14" spans="1:6" ht="15" thickBot="1">
      <c r="A14" s="14" t="s">
        <v>12</v>
      </c>
      <c r="B14" s="15" t="s">
        <v>13</v>
      </c>
      <c r="C14" s="16" t="s">
        <v>14</v>
      </c>
      <c r="D14" s="17"/>
      <c r="E14" s="155"/>
      <c r="F14" s="156"/>
    </row>
    <row r="15" spans="1:6" ht="14.25">
      <c r="A15" s="157" t="s">
        <v>15</v>
      </c>
      <c r="B15" s="158"/>
      <c r="C15" s="159"/>
      <c r="D15" s="18"/>
      <c r="E15" s="139"/>
      <c r="F15" s="140"/>
    </row>
    <row r="16" spans="1:6">
      <c r="A16" s="19"/>
      <c r="B16" s="20"/>
      <c r="C16" s="21"/>
      <c r="D16" s="18"/>
      <c r="E16" s="139"/>
      <c r="F16" s="140"/>
    </row>
    <row r="17" spans="1:6">
      <c r="A17" s="125" t="s">
        <v>97</v>
      </c>
      <c r="B17" s="20" t="s">
        <v>146</v>
      </c>
      <c r="C17" s="21">
        <v>24500000</v>
      </c>
      <c r="D17" s="18" t="s">
        <v>103</v>
      </c>
      <c r="E17" s="145" t="s">
        <v>106</v>
      </c>
      <c r="F17" s="146"/>
    </row>
    <row r="18" spans="1:6">
      <c r="A18" s="125" t="s">
        <v>98</v>
      </c>
      <c r="B18" s="20" t="s">
        <v>130</v>
      </c>
      <c r="C18" s="21">
        <v>16777804</v>
      </c>
      <c r="D18" s="18" t="s">
        <v>104</v>
      </c>
      <c r="E18" s="139"/>
      <c r="F18" s="140"/>
    </row>
    <row r="19" spans="1:6">
      <c r="A19" s="125" t="s">
        <v>101</v>
      </c>
      <c r="B19" s="20" t="s">
        <v>144</v>
      </c>
      <c r="C19" s="21">
        <v>30000</v>
      </c>
      <c r="D19" s="18" t="s">
        <v>101</v>
      </c>
      <c r="E19" s="139"/>
      <c r="F19" s="140"/>
    </row>
    <row r="20" spans="1:6">
      <c r="A20" s="125" t="s">
        <v>100</v>
      </c>
      <c r="B20" s="20" t="s">
        <v>102</v>
      </c>
      <c r="C20" s="21">
        <v>4194450</v>
      </c>
      <c r="D20" s="18" t="s">
        <v>105</v>
      </c>
      <c r="E20" s="139"/>
      <c r="F20" s="140"/>
    </row>
    <row r="21" spans="1:6">
      <c r="A21" s="19"/>
      <c r="B21" s="20"/>
      <c r="C21" s="21"/>
      <c r="D21" s="18"/>
      <c r="E21" s="139"/>
      <c r="F21" s="140"/>
    </row>
    <row r="22" spans="1:6">
      <c r="A22" s="19"/>
      <c r="B22" s="20"/>
      <c r="C22" s="21"/>
      <c r="D22" s="18"/>
      <c r="E22" s="139"/>
      <c r="F22" s="140"/>
    </row>
    <row r="23" spans="1:6">
      <c r="A23" s="19"/>
      <c r="B23" s="20"/>
      <c r="C23" s="21"/>
      <c r="D23" s="18"/>
      <c r="E23" s="139"/>
      <c r="F23" s="140"/>
    </row>
    <row r="24" spans="1:6">
      <c r="A24" s="19"/>
      <c r="B24" s="20"/>
      <c r="C24" s="21"/>
      <c r="D24" s="18"/>
      <c r="E24" s="139"/>
      <c r="F24" s="140"/>
    </row>
    <row r="25" spans="1:6">
      <c r="A25" s="19"/>
      <c r="B25" s="20"/>
      <c r="C25" s="21"/>
      <c r="D25" s="18"/>
      <c r="E25" s="139"/>
      <c r="F25" s="140"/>
    </row>
    <row r="26" spans="1:6">
      <c r="A26" s="19"/>
      <c r="B26" s="20"/>
      <c r="C26" s="21"/>
      <c r="D26" s="18"/>
      <c r="E26" s="139"/>
      <c r="F26" s="140"/>
    </row>
    <row r="27" spans="1:6">
      <c r="A27" s="19"/>
      <c r="B27" s="20"/>
      <c r="C27" s="21"/>
      <c r="D27" s="18"/>
      <c r="E27" s="139"/>
      <c r="F27" s="140"/>
    </row>
    <row r="28" spans="1:6">
      <c r="A28" s="19"/>
      <c r="B28" s="20"/>
      <c r="C28" s="21"/>
      <c r="D28" s="18"/>
      <c r="E28" s="139"/>
      <c r="F28" s="140"/>
    </row>
    <row r="29" spans="1:6">
      <c r="A29" s="19"/>
      <c r="B29" s="20"/>
      <c r="C29" s="21"/>
      <c r="D29" s="18"/>
      <c r="E29" s="139"/>
      <c r="F29" s="140"/>
    </row>
    <row r="30" spans="1:6">
      <c r="A30" s="22"/>
      <c r="B30" s="20"/>
      <c r="C30" s="21"/>
      <c r="D30" s="18"/>
      <c r="E30" s="139"/>
      <c r="F30" s="140"/>
    </row>
    <row r="31" spans="1:6" ht="13.5" thickBot="1">
      <c r="A31" s="22"/>
      <c r="B31" s="23"/>
      <c r="C31" s="21"/>
      <c r="D31" s="18"/>
      <c r="E31" s="139"/>
      <c r="F31" s="140"/>
    </row>
    <row r="32" spans="1:6" ht="15.75" thickBot="1">
      <c r="A32" s="141"/>
      <c r="B32" s="142"/>
      <c r="C32" s="24">
        <f>SUM(C16:C31)</f>
        <v>45502254</v>
      </c>
      <c r="D32" s="25"/>
      <c r="E32" s="143"/>
      <c r="F32" s="144"/>
    </row>
  </sheetData>
  <mergeCells count="41">
    <mergeCell ref="A6:F6"/>
    <mergeCell ref="A1:A3"/>
    <mergeCell ref="B1:D2"/>
    <mergeCell ref="B3:D3"/>
    <mergeCell ref="A4:F4"/>
    <mergeCell ref="B5:F5"/>
    <mergeCell ref="B7:C7"/>
    <mergeCell ref="E7:F7"/>
    <mergeCell ref="B8:C8"/>
    <mergeCell ref="E8:F8"/>
    <mergeCell ref="B9:C9"/>
    <mergeCell ref="E9:F9"/>
    <mergeCell ref="E16:F16"/>
    <mergeCell ref="B10:C10"/>
    <mergeCell ref="E10:F10"/>
    <mergeCell ref="B11:C11"/>
    <mergeCell ref="E11:F11"/>
    <mergeCell ref="B12:C12"/>
    <mergeCell ref="E12:F12"/>
    <mergeCell ref="B13:C13"/>
    <mergeCell ref="E13:F13"/>
    <mergeCell ref="E14:F14"/>
    <mergeCell ref="A15:C15"/>
    <mergeCell ref="E15:F15"/>
    <mergeCell ref="E28:F28"/>
    <mergeCell ref="E17:F17"/>
    <mergeCell ref="E18:F18"/>
    <mergeCell ref="E19:F19"/>
    <mergeCell ref="E20:F20"/>
    <mergeCell ref="E21:F21"/>
    <mergeCell ref="E22:F22"/>
    <mergeCell ref="E23:F23"/>
    <mergeCell ref="E24:F24"/>
    <mergeCell ref="E25:F25"/>
    <mergeCell ref="E26:F26"/>
    <mergeCell ref="E27:F27"/>
    <mergeCell ref="E29:F29"/>
    <mergeCell ref="E30:F30"/>
    <mergeCell ref="E31:F31"/>
    <mergeCell ref="A32:B32"/>
    <mergeCell ref="E32:F32"/>
  </mergeCells>
  <printOptions horizontalCentered="1"/>
  <pageMargins left="0.11811023622047245" right="0.11811023622047245" top="0.55118110236220474" bottom="0.35433070866141736" header="0.31496062992125984" footer="0.31496062992125984"/>
  <pageSetup scale="70" orientation="landscape"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323850</xdr:colOff>
                <xdr:row>0</xdr:row>
                <xdr:rowOff>57150</xdr:rowOff>
              </from>
              <to>
                <xdr:col>0</xdr:col>
                <xdr:colOff>2381250</xdr:colOff>
                <xdr:row>2</xdr:row>
                <xdr:rowOff>190500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topLeftCell="A7" workbookViewId="0">
      <selection activeCell="E42" sqref="E42"/>
    </sheetView>
  </sheetViews>
  <sheetFormatPr baseColWidth="10" defaultRowHeight="12.75"/>
  <cols>
    <col min="1" max="1" width="28.7109375" customWidth="1"/>
    <col min="2" max="2" width="34.7109375" customWidth="1"/>
    <col min="3" max="3" width="18" customWidth="1"/>
    <col min="4" max="4" width="26.28515625" customWidth="1"/>
    <col min="5" max="5" width="21.140625" customWidth="1"/>
    <col min="6" max="6" width="18.42578125" customWidth="1"/>
  </cols>
  <sheetData>
    <row r="1" spans="1:6" ht="23.25" customHeight="1">
      <c r="A1" s="167"/>
      <c r="B1" s="185" t="s">
        <v>16</v>
      </c>
      <c r="C1" s="186"/>
      <c r="D1" s="186"/>
      <c r="E1" s="1" t="s">
        <v>0</v>
      </c>
      <c r="F1" s="26" t="s">
        <v>18</v>
      </c>
    </row>
    <row r="2" spans="1:6" ht="19.5" customHeight="1">
      <c r="A2" s="168"/>
      <c r="B2" s="187"/>
      <c r="C2" s="188"/>
      <c r="D2" s="188"/>
      <c r="E2" s="2" t="s">
        <v>1</v>
      </c>
      <c r="F2" s="27">
        <v>1</v>
      </c>
    </row>
    <row r="3" spans="1:6" ht="26.25" customHeight="1" thickBot="1">
      <c r="A3" s="169"/>
      <c r="B3" s="174" t="s">
        <v>19</v>
      </c>
      <c r="C3" s="175"/>
      <c r="D3" s="175"/>
      <c r="E3" s="3" t="s">
        <v>3</v>
      </c>
      <c r="F3" s="28">
        <v>43970</v>
      </c>
    </row>
    <row r="4" spans="1:6" ht="13.5" thickBot="1"/>
    <row r="5" spans="1:6" ht="13.5" thickBot="1">
      <c r="A5" s="166"/>
      <c r="B5" s="166"/>
      <c r="C5" s="166"/>
      <c r="D5" s="166"/>
      <c r="E5" s="166"/>
      <c r="F5" s="166"/>
    </row>
    <row r="6" spans="1:6" ht="15.75" thickBot="1">
      <c r="A6" s="4" t="s">
        <v>4</v>
      </c>
      <c r="B6" s="176" t="s">
        <v>90</v>
      </c>
      <c r="C6" s="177"/>
      <c r="D6" s="177"/>
      <c r="E6" s="177"/>
      <c r="F6" s="178"/>
    </row>
    <row r="7" spans="1:6" ht="13.5" thickBot="1">
      <c r="A7" s="166"/>
      <c r="B7" s="166"/>
      <c r="C7" s="166"/>
      <c r="D7" s="166"/>
      <c r="E7" s="166"/>
      <c r="F7" s="166"/>
    </row>
    <row r="8" spans="1:6" ht="13.5" thickBot="1">
      <c r="A8" s="29" t="s">
        <v>5</v>
      </c>
      <c r="B8" s="189" t="s">
        <v>6</v>
      </c>
      <c r="C8" s="189"/>
      <c r="D8" s="190" t="s">
        <v>7</v>
      </c>
      <c r="E8" s="192" t="s">
        <v>8</v>
      </c>
      <c r="F8" s="193"/>
    </row>
    <row r="9" spans="1:6" ht="13.5" thickBot="1">
      <c r="A9" s="30" t="s">
        <v>20</v>
      </c>
      <c r="B9" s="31" t="s">
        <v>13</v>
      </c>
      <c r="C9" s="31" t="s">
        <v>14</v>
      </c>
      <c r="D9" s="191"/>
      <c r="E9" s="194"/>
      <c r="F9" s="195"/>
    </row>
    <row r="10" spans="1:6">
      <c r="A10" s="196" t="s">
        <v>21</v>
      </c>
      <c r="B10" s="197"/>
      <c r="C10" s="198"/>
      <c r="D10" s="32"/>
      <c r="E10" s="199"/>
      <c r="F10" s="200"/>
    </row>
    <row r="11" spans="1:6">
      <c r="A11" s="33"/>
      <c r="B11" s="34"/>
      <c r="C11" s="35"/>
      <c r="D11" s="36"/>
      <c r="E11" s="183"/>
      <c r="F11" s="184"/>
    </row>
    <row r="12" spans="1:6">
      <c r="A12" s="126" t="s">
        <v>107</v>
      </c>
      <c r="B12" s="34" t="s">
        <v>111</v>
      </c>
      <c r="C12" s="35">
        <v>7189449</v>
      </c>
      <c r="D12" s="36" t="s">
        <v>115</v>
      </c>
      <c r="E12" s="179" t="s">
        <v>117</v>
      </c>
      <c r="F12" s="180"/>
    </row>
    <row r="13" spans="1:6">
      <c r="A13" s="126" t="s">
        <v>108</v>
      </c>
      <c r="B13" s="34" t="s">
        <v>114</v>
      </c>
      <c r="C13" s="35">
        <v>6820000</v>
      </c>
      <c r="D13" s="36" t="s">
        <v>116</v>
      </c>
      <c r="E13" s="181"/>
      <c r="F13" s="182"/>
    </row>
    <row r="14" spans="1:6">
      <c r="A14" s="126" t="s">
        <v>109</v>
      </c>
      <c r="B14" s="34" t="s">
        <v>112</v>
      </c>
      <c r="C14" s="35">
        <v>4151530</v>
      </c>
      <c r="D14" s="36" t="s">
        <v>115</v>
      </c>
      <c r="E14" s="183"/>
      <c r="F14" s="184"/>
    </row>
    <row r="15" spans="1:6">
      <c r="A15" s="126" t="s">
        <v>110</v>
      </c>
      <c r="B15" s="34" t="s">
        <v>113</v>
      </c>
      <c r="C15" s="35">
        <v>2811275</v>
      </c>
      <c r="D15" s="36" t="s">
        <v>115</v>
      </c>
      <c r="E15" s="183"/>
      <c r="F15" s="184"/>
    </row>
    <row r="16" spans="1:6" ht="13.5" thickBot="1">
      <c r="A16" s="33"/>
      <c r="B16" s="34"/>
      <c r="C16" s="35"/>
      <c r="D16" s="36"/>
      <c r="E16" s="183"/>
      <c r="F16" s="184"/>
    </row>
    <row r="17" spans="1:6" ht="15.75" thickBot="1">
      <c r="A17" s="141"/>
      <c r="B17" s="142"/>
      <c r="C17" s="24">
        <f>SUM(C11:C16)</f>
        <v>20972254</v>
      </c>
      <c r="D17" s="37"/>
      <c r="E17" s="183"/>
      <c r="F17" s="184"/>
    </row>
    <row r="18" spans="1:6" ht="14.25">
      <c r="A18" s="157" t="s">
        <v>22</v>
      </c>
      <c r="B18" s="158"/>
      <c r="C18" s="159"/>
      <c r="D18" s="36"/>
      <c r="E18" s="201"/>
      <c r="F18" s="202"/>
    </row>
    <row r="19" spans="1:6">
      <c r="A19" s="38"/>
      <c r="B19" s="34"/>
      <c r="C19" s="36"/>
      <c r="D19" s="36"/>
      <c r="E19" s="183"/>
      <c r="F19" s="184"/>
    </row>
    <row r="20" spans="1:6" ht="12.75" customHeight="1">
      <c r="A20" s="126" t="s">
        <v>129</v>
      </c>
      <c r="B20" s="34" t="s">
        <v>121</v>
      </c>
      <c r="C20" s="36">
        <v>24500000</v>
      </c>
      <c r="D20" s="36" t="s">
        <v>126</v>
      </c>
      <c r="E20" s="179" t="s">
        <v>127</v>
      </c>
      <c r="F20" s="180"/>
    </row>
    <row r="21" spans="1:6" ht="63.75">
      <c r="A21" s="126" t="s">
        <v>118</v>
      </c>
      <c r="B21" s="127" t="s">
        <v>122</v>
      </c>
      <c r="C21" s="36"/>
      <c r="D21" s="36"/>
      <c r="E21" s="179"/>
      <c r="F21" s="180"/>
    </row>
    <row r="22" spans="1:6">
      <c r="A22" s="126" t="s">
        <v>119</v>
      </c>
      <c r="B22" s="34" t="s">
        <v>123</v>
      </c>
      <c r="C22" s="36">
        <v>450000</v>
      </c>
      <c r="D22" s="36"/>
      <c r="E22" s="183"/>
      <c r="F22" s="184"/>
    </row>
    <row r="23" spans="1:6">
      <c r="A23" s="126" t="s">
        <v>99</v>
      </c>
      <c r="B23" s="34" t="s">
        <v>125</v>
      </c>
      <c r="C23" s="36">
        <v>30000</v>
      </c>
      <c r="D23" s="36"/>
      <c r="E23" s="183"/>
      <c r="F23" s="184"/>
    </row>
    <row r="24" spans="1:6">
      <c r="A24" s="126" t="s">
        <v>120</v>
      </c>
      <c r="B24" s="34" t="s">
        <v>124</v>
      </c>
      <c r="C24" s="36">
        <v>200000</v>
      </c>
      <c r="D24" s="36"/>
      <c r="E24" s="183"/>
      <c r="F24" s="184"/>
    </row>
    <row r="25" spans="1:6">
      <c r="A25" s="38"/>
      <c r="B25" s="34"/>
      <c r="C25" s="36"/>
      <c r="D25" s="36"/>
      <c r="E25" s="183"/>
      <c r="F25" s="184"/>
    </row>
    <row r="26" spans="1:6">
      <c r="A26" s="33"/>
      <c r="B26" s="34"/>
      <c r="C26" s="36"/>
      <c r="D26" s="36"/>
      <c r="E26" s="183"/>
      <c r="F26" s="184"/>
    </row>
    <row r="27" spans="1:6" ht="13.5" thickBot="1">
      <c r="A27" s="33"/>
      <c r="B27" s="34"/>
      <c r="C27" s="36"/>
      <c r="D27" s="36"/>
      <c r="E27" s="183"/>
      <c r="F27" s="184"/>
    </row>
    <row r="28" spans="1:6" ht="21" customHeight="1" thickBot="1">
      <c r="A28" s="141"/>
      <c r="B28" s="142"/>
      <c r="C28" s="24">
        <f>SUM(C19:C27)</f>
        <v>25180000</v>
      </c>
      <c r="D28" s="36"/>
      <c r="E28" s="208" t="s">
        <v>128</v>
      </c>
      <c r="F28" s="208"/>
    </row>
    <row r="29" spans="1:6" ht="14.25">
      <c r="A29" s="205" t="s">
        <v>23</v>
      </c>
      <c r="B29" s="206"/>
      <c r="C29" s="207"/>
      <c r="D29" s="36"/>
      <c r="E29" s="209"/>
      <c r="F29" s="209"/>
    </row>
    <row r="30" spans="1:6">
      <c r="A30" s="39" t="s">
        <v>24</v>
      </c>
      <c r="B30" s="40"/>
      <c r="C30" s="41">
        <v>20972254</v>
      </c>
      <c r="D30" s="36"/>
      <c r="E30" s="209"/>
      <c r="F30" s="209"/>
    </row>
    <row r="31" spans="1:6">
      <c r="A31" s="39" t="s">
        <v>25</v>
      </c>
      <c r="B31" s="40"/>
      <c r="C31" s="41">
        <v>24530000</v>
      </c>
      <c r="D31" s="36"/>
      <c r="E31" s="209"/>
      <c r="F31" s="209"/>
    </row>
    <row r="32" spans="1:6">
      <c r="A32" s="39" t="s">
        <v>26</v>
      </c>
      <c r="B32" s="40"/>
      <c r="C32" s="41">
        <v>450000</v>
      </c>
      <c r="D32" s="36"/>
      <c r="E32" s="209"/>
      <c r="F32" s="209"/>
    </row>
    <row r="33" spans="1:6" ht="18.75" customHeight="1" thickBot="1">
      <c r="A33" s="42" t="s">
        <v>27</v>
      </c>
      <c r="B33" s="43"/>
      <c r="C33" s="44">
        <v>200000</v>
      </c>
      <c r="D33" s="36"/>
      <c r="E33" s="209"/>
      <c r="F33" s="209"/>
    </row>
    <row r="34" spans="1:6" ht="28.5" customHeight="1" thickBot="1">
      <c r="A34" s="45" t="s">
        <v>28</v>
      </c>
      <c r="B34" s="203">
        <f>SUM(C30:C33)</f>
        <v>46152254</v>
      </c>
      <c r="C34" s="204"/>
      <c r="D34" s="46"/>
      <c r="E34" s="209"/>
      <c r="F34" s="209"/>
    </row>
  </sheetData>
  <mergeCells count="32">
    <mergeCell ref="E27:F27"/>
    <mergeCell ref="E25:F25"/>
    <mergeCell ref="E26:F26"/>
    <mergeCell ref="B34:C34"/>
    <mergeCell ref="A28:B28"/>
    <mergeCell ref="A29:C29"/>
    <mergeCell ref="E28:F34"/>
    <mergeCell ref="E14:F14"/>
    <mergeCell ref="E15:F15"/>
    <mergeCell ref="E24:F24"/>
    <mergeCell ref="E16:F16"/>
    <mergeCell ref="A17:B17"/>
    <mergeCell ref="E17:F17"/>
    <mergeCell ref="A18:C18"/>
    <mergeCell ref="E18:F18"/>
    <mergeCell ref="E19:F19"/>
    <mergeCell ref="E22:F22"/>
    <mergeCell ref="E23:F23"/>
    <mergeCell ref="E20:F21"/>
    <mergeCell ref="E12:F13"/>
    <mergeCell ref="E11:F11"/>
    <mergeCell ref="A1:A3"/>
    <mergeCell ref="B1:D2"/>
    <mergeCell ref="B3:D3"/>
    <mergeCell ref="A5:F5"/>
    <mergeCell ref="B6:F6"/>
    <mergeCell ref="A7:F7"/>
    <mergeCell ref="B8:C8"/>
    <mergeCell ref="D8:D9"/>
    <mergeCell ref="E8:F9"/>
    <mergeCell ref="A10:C10"/>
    <mergeCell ref="E10:F10"/>
  </mergeCells>
  <printOptions horizontalCentered="1"/>
  <pageMargins left="0.39370078740157483" right="0.39370078740157483" top="0.74803149606299213" bottom="0.74803149606299213" header="0.31496062992125984" footer="0.31496062992125984"/>
  <pageSetup scale="90" orientation="landscape" horizontalDpi="0" verticalDpi="0"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0</xdr:col>
                <xdr:colOff>85725</xdr:colOff>
                <xdr:row>0</xdr:row>
                <xdr:rowOff>28575</xdr:rowOff>
              </from>
              <to>
                <xdr:col>0</xdr:col>
                <xdr:colOff>1619250</xdr:colOff>
                <xdr:row>2</xdr:row>
                <xdr:rowOff>266700</xdr:rowOff>
              </to>
            </anchor>
          </objectPr>
        </oleObject>
      </mc:Choice>
      <mc:Fallback>
        <oleObject progId="PBrush"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2"/>
  <sheetViews>
    <sheetView workbookViewId="0">
      <selection activeCell="G18" sqref="G18"/>
    </sheetView>
  </sheetViews>
  <sheetFormatPr baseColWidth="10" defaultRowHeight="12.75"/>
  <cols>
    <col min="1" max="1" width="23.5703125" customWidth="1"/>
    <col min="2" max="2" width="5.42578125" customWidth="1"/>
    <col min="3" max="3" width="7.28515625" customWidth="1"/>
    <col min="4" max="4" width="8.5703125" customWidth="1"/>
    <col min="5" max="6" width="8.42578125" customWidth="1"/>
    <col min="7" max="9" width="8.28515625" customWidth="1"/>
    <col min="10" max="11" width="8.85546875" customWidth="1"/>
    <col min="12" max="12" width="8.28515625" customWidth="1"/>
    <col min="13" max="13" width="8.140625" customWidth="1"/>
    <col min="14" max="14" width="12.28515625" customWidth="1"/>
    <col min="15" max="15" width="23.28515625" customWidth="1"/>
  </cols>
  <sheetData>
    <row r="1" spans="1:15" ht="14.25">
      <c r="A1" s="167"/>
      <c r="B1" s="210" t="s">
        <v>16</v>
      </c>
      <c r="C1" s="211"/>
      <c r="D1" s="211"/>
      <c r="E1" s="211"/>
      <c r="F1" s="211"/>
      <c r="G1" s="211"/>
      <c r="H1" s="211"/>
      <c r="I1" s="211"/>
      <c r="J1" s="211"/>
      <c r="K1" s="211"/>
      <c r="L1" s="211"/>
      <c r="M1" s="214" t="s">
        <v>0</v>
      </c>
      <c r="N1" s="215"/>
      <c r="O1" s="26" t="s">
        <v>29</v>
      </c>
    </row>
    <row r="2" spans="1:15" ht="22.5" customHeight="1">
      <c r="A2" s="168"/>
      <c r="B2" s="212"/>
      <c r="C2" s="213"/>
      <c r="D2" s="213"/>
      <c r="E2" s="213"/>
      <c r="F2" s="213"/>
      <c r="G2" s="213"/>
      <c r="H2" s="213"/>
      <c r="I2" s="213"/>
      <c r="J2" s="213"/>
      <c r="K2" s="213"/>
      <c r="L2" s="213"/>
      <c r="M2" s="216" t="s">
        <v>30</v>
      </c>
      <c r="N2" s="217"/>
      <c r="O2" s="27">
        <v>2</v>
      </c>
    </row>
    <row r="3" spans="1:15" ht="15.75" thickBot="1">
      <c r="A3" s="169"/>
      <c r="B3" s="218" t="s">
        <v>31</v>
      </c>
      <c r="C3" s="219"/>
      <c r="D3" s="219"/>
      <c r="E3" s="219"/>
      <c r="F3" s="219"/>
      <c r="G3" s="219"/>
      <c r="H3" s="219"/>
      <c r="I3" s="219"/>
      <c r="J3" s="219"/>
      <c r="K3" s="219"/>
      <c r="L3" s="219"/>
      <c r="M3" s="220" t="s">
        <v>32</v>
      </c>
      <c r="N3" s="221"/>
      <c r="O3" s="28">
        <v>43970</v>
      </c>
    </row>
    <row r="4" spans="1:15" ht="18.75" thickBot="1">
      <c r="A4" s="222"/>
      <c r="B4" s="222"/>
      <c r="C4" s="222"/>
      <c r="D4" s="222"/>
      <c r="E4" s="222"/>
      <c r="F4" s="222"/>
      <c r="G4" s="222"/>
      <c r="H4" s="222"/>
      <c r="I4" s="222"/>
      <c r="J4" s="222"/>
      <c r="K4" s="222"/>
      <c r="L4" s="222"/>
      <c r="M4" s="222"/>
      <c r="N4" s="222"/>
      <c r="O4" s="222"/>
    </row>
    <row r="5" spans="1:15" ht="15.75" thickBot="1">
      <c r="A5" s="223" t="s">
        <v>33</v>
      </c>
      <c r="B5" s="224"/>
      <c r="C5" s="225" t="s">
        <v>90</v>
      </c>
      <c r="D5" s="225"/>
      <c r="E5" s="225"/>
      <c r="F5" s="225"/>
      <c r="G5" s="225"/>
      <c r="H5" s="225"/>
      <c r="I5" s="225"/>
      <c r="J5" s="225"/>
      <c r="K5" s="225"/>
      <c r="L5" s="225"/>
      <c r="M5" s="225"/>
      <c r="N5" s="225"/>
      <c r="O5" s="226"/>
    </row>
    <row r="6" spans="1:15" ht="18.75" thickBot="1">
      <c r="A6" s="227" t="s">
        <v>34</v>
      </c>
      <c r="B6" s="228" t="s">
        <v>35</v>
      </c>
      <c r="C6" s="229"/>
      <c r="D6" s="229"/>
      <c r="E6" s="229"/>
      <c r="F6" s="229"/>
      <c r="G6" s="229"/>
      <c r="H6" s="229"/>
      <c r="I6" s="229"/>
      <c r="J6" s="229"/>
      <c r="K6" s="229"/>
      <c r="L6" s="229"/>
      <c r="M6" s="229"/>
      <c r="N6" s="230" t="s">
        <v>36</v>
      </c>
      <c r="O6" s="230" t="s">
        <v>37</v>
      </c>
    </row>
    <row r="7" spans="1:15" ht="18.75" thickBot="1">
      <c r="A7" s="227"/>
      <c r="B7" s="47">
        <v>1</v>
      </c>
      <c r="C7" s="48">
        <v>2</v>
      </c>
      <c r="D7" s="48">
        <v>3</v>
      </c>
      <c r="E7" s="48">
        <v>4</v>
      </c>
      <c r="F7" s="48">
        <v>5</v>
      </c>
      <c r="G7" s="49">
        <v>6</v>
      </c>
      <c r="H7" s="48">
        <v>7</v>
      </c>
      <c r="I7" s="48">
        <v>8</v>
      </c>
      <c r="J7" s="48">
        <v>9</v>
      </c>
      <c r="K7" s="48">
        <v>10</v>
      </c>
      <c r="L7" s="48">
        <v>11</v>
      </c>
      <c r="M7" s="48">
        <v>12</v>
      </c>
      <c r="N7" s="231"/>
      <c r="O7" s="231"/>
    </row>
    <row r="8" spans="1:15" ht="36">
      <c r="A8" s="136" t="s">
        <v>97</v>
      </c>
      <c r="B8" s="50"/>
      <c r="C8" s="50"/>
      <c r="D8" s="50"/>
      <c r="E8" s="50"/>
      <c r="F8" s="50"/>
      <c r="G8" s="50"/>
      <c r="H8" s="50">
        <v>15</v>
      </c>
      <c r="I8" s="50"/>
      <c r="J8" s="50"/>
      <c r="K8" s="50"/>
      <c r="L8" s="50"/>
      <c r="M8" s="50"/>
      <c r="N8" s="51">
        <f>SUM(B8:M8)</f>
        <v>15</v>
      </c>
      <c r="O8" s="52" t="s">
        <v>131</v>
      </c>
    </row>
    <row r="9" spans="1:15" ht="72">
      <c r="A9" s="136" t="s">
        <v>98</v>
      </c>
      <c r="B9" s="54"/>
      <c r="C9" s="54"/>
      <c r="D9" s="54">
        <v>10</v>
      </c>
      <c r="E9" s="54">
        <v>10</v>
      </c>
      <c r="F9" s="54">
        <v>10</v>
      </c>
      <c r="G9" s="54">
        <v>10</v>
      </c>
      <c r="H9" s="54">
        <v>8</v>
      </c>
      <c r="I9" s="54"/>
      <c r="J9" s="54"/>
      <c r="K9" s="54"/>
      <c r="L9" s="54"/>
      <c r="M9" s="54"/>
      <c r="N9" s="55">
        <f t="shared" ref="N9:N22" si="0">SUM(B9:M9)</f>
        <v>48</v>
      </c>
      <c r="O9" s="56" t="s">
        <v>132</v>
      </c>
    </row>
    <row r="10" spans="1:15" ht="18">
      <c r="A10" s="136" t="s">
        <v>99</v>
      </c>
      <c r="B10" s="54"/>
      <c r="C10" s="54"/>
      <c r="D10" s="54">
        <v>1</v>
      </c>
      <c r="E10" s="54"/>
      <c r="F10" s="54"/>
      <c r="G10" s="54"/>
      <c r="H10" s="54"/>
      <c r="I10" s="54"/>
      <c r="J10" s="54"/>
      <c r="K10" s="54"/>
      <c r="L10" s="54"/>
      <c r="M10" s="54"/>
      <c r="N10" s="55">
        <f t="shared" si="0"/>
        <v>1</v>
      </c>
      <c r="O10" s="56" t="s">
        <v>133</v>
      </c>
    </row>
    <row r="11" spans="1:15" ht="72">
      <c r="A11" s="136" t="s">
        <v>100</v>
      </c>
      <c r="B11" s="54"/>
      <c r="C11" s="54"/>
      <c r="D11" s="54"/>
      <c r="E11" s="54"/>
      <c r="F11" s="54">
        <v>1</v>
      </c>
      <c r="G11" s="54">
        <v>1</v>
      </c>
      <c r="H11" s="54">
        <v>1</v>
      </c>
      <c r="I11" s="54"/>
      <c r="J11" s="54"/>
      <c r="K11" s="54"/>
      <c r="L11" s="54"/>
      <c r="M11" s="54"/>
      <c r="N11" s="55">
        <f t="shared" si="0"/>
        <v>3</v>
      </c>
      <c r="O11" s="56" t="s">
        <v>132</v>
      </c>
    </row>
    <row r="12" spans="1:15" ht="18">
      <c r="A12" s="53"/>
      <c r="B12" s="54"/>
      <c r="C12" s="54"/>
      <c r="D12" s="54"/>
      <c r="E12" s="54"/>
      <c r="F12" s="54"/>
      <c r="G12" s="54"/>
      <c r="H12" s="54"/>
      <c r="I12" s="54"/>
      <c r="J12" s="54"/>
      <c r="K12" s="54"/>
      <c r="L12" s="54"/>
      <c r="M12" s="54"/>
      <c r="N12" s="55">
        <f t="shared" si="0"/>
        <v>0</v>
      </c>
      <c r="O12" s="56"/>
    </row>
    <row r="13" spans="1:15" ht="18">
      <c r="A13" s="53"/>
      <c r="B13" s="54"/>
      <c r="C13" s="54"/>
      <c r="D13" s="54"/>
      <c r="E13" s="54"/>
      <c r="F13" s="54"/>
      <c r="G13" s="54"/>
      <c r="H13" s="54"/>
      <c r="I13" s="54"/>
      <c r="J13" s="54"/>
      <c r="K13" s="54"/>
      <c r="L13" s="54"/>
      <c r="M13" s="54"/>
      <c r="N13" s="55">
        <f t="shared" si="0"/>
        <v>0</v>
      </c>
      <c r="O13" s="56"/>
    </row>
    <row r="14" spans="1:15" ht="18">
      <c r="A14" s="53"/>
      <c r="B14" s="54"/>
      <c r="C14" s="54"/>
      <c r="D14" s="54"/>
      <c r="E14" s="54"/>
      <c r="F14" s="54"/>
      <c r="G14" s="54"/>
      <c r="H14" s="54"/>
      <c r="I14" s="54"/>
      <c r="J14" s="54"/>
      <c r="K14" s="54"/>
      <c r="L14" s="54"/>
      <c r="M14" s="54"/>
      <c r="N14" s="55">
        <f t="shared" si="0"/>
        <v>0</v>
      </c>
      <c r="O14" s="56"/>
    </row>
    <row r="15" spans="1:15" ht="18">
      <c r="A15" s="53"/>
      <c r="B15" s="54"/>
      <c r="C15" s="54"/>
      <c r="D15" s="54"/>
      <c r="E15" s="54"/>
      <c r="F15" s="54"/>
      <c r="G15" s="54"/>
      <c r="H15" s="54"/>
      <c r="I15" s="54"/>
      <c r="J15" s="54"/>
      <c r="K15" s="54"/>
      <c r="L15" s="54"/>
      <c r="M15" s="54"/>
      <c r="N15" s="55">
        <f t="shared" si="0"/>
        <v>0</v>
      </c>
      <c r="O15" s="56"/>
    </row>
    <row r="16" spans="1:15" ht="18">
      <c r="A16" s="53"/>
      <c r="B16" s="54"/>
      <c r="C16" s="54"/>
      <c r="D16" s="54"/>
      <c r="E16" s="54"/>
      <c r="F16" s="54"/>
      <c r="G16" s="54"/>
      <c r="H16" s="54"/>
      <c r="I16" s="54"/>
      <c r="J16" s="54"/>
      <c r="K16" s="54"/>
      <c r="L16" s="54"/>
      <c r="M16" s="54"/>
      <c r="N16" s="55">
        <f t="shared" si="0"/>
        <v>0</v>
      </c>
      <c r="O16" s="56"/>
    </row>
    <row r="17" spans="1:15" ht="18">
      <c r="A17" s="53"/>
      <c r="B17" s="54"/>
      <c r="C17" s="54"/>
      <c r="D17" s="54"/>
      <c r="E17" s="54"/>
      <c r="F17" s="54"/>
      <c r="G17" s="54"/>
      <c r="H17" s="54"/>
      <c r="I17" s="54"/>
      <c r="J17" s="54"/>
      <c r="K17" s="54"/>
      <c r="L17" s="54"/>
      <c r="M17" s="54"/>
      <c r="N17" s="55">
        <f t="shared" si="0"/>
        <v>0</v>
      </c>
      <c r="O17" s="56"/>
    </row>
    <row r="18" spans="1:15" ht="18">
      <c r="A18" s="53"/>
      <c r="B18" s="54"/>
      <c r="C18" s="54"/>
      <c r="D18" s="54"/>
      <c r="E18" s="54"/>
      <c r="F18" s="54"/>
      <c r="G18" s="54"/>
      <c r="H18" s="54"/>
      <c r="I18" s="54"/>
      <c r="J18" s="54"/>
      <c r="K18" s="54"/>
      <c r="L18" s="54"/>
      <c r="M18" s="54"/>
      <c r="N18" s="55">
        <f t="shared" si="0"/>
        <v>0</v>
      </c>
      <c r="O18" s="56"/>
    </row>
    <row r="19" spans="1:15" ht="18">
      <c r="A19" s="53"/>
      <c r="B19" s="54"/>
      <c r="C19" s="54"/>
      <c r="D19" s="54"/>
      <c r="E19" s="54"/>
      <c r="F19" s="54"/>
      <c r="G19" s="54"/>
      <c r="H19" s="54"/>
      <c r="I19" s="54"/>
      <c r="J19" s="54"/>
      <c r="K19" s="54"/>
      <c r="L19" s="54"/>
      <c r="M19" s="54"/>
      <c r="N19" s="55">
        <f t="shared" si="0"/>
        <v>0</v>
      </c>
      <c r="O19" s="56"/>
    </row>
    <row r="20" spans="1:15" ht="18">
      <c r="A20" s="53"/>
      <c r="B20" s="54"/>
      <c r="C20" s="54"/>
      <c r="D20" s="54"/>
      <c r="E20" s="54"/>
      <c r="F20" s="54"/>
      <c r="G20" s="54"/>
      <c r="H20" s="54"/>
      <c r="I20" s="54"/>
      <c r="J20" s="54"/>
      <c r="K20" s="54"/>
      <c r="L20" s="54"/>
      <c r="M20" s="54"/>
      <c r="N20" s="55">
        <f t="shared" si="0"/>
        <v>0</v>
      </c>
      <c r="O20" s="56"/>
    </row>
    <row r="21" spans="1:15" ht="18">
      <c r="A21" s="53"/>
      <c r="B21" s="54"/>
      <c r="C21" s="54"/>
      <c r="D21" s="54"/>
      <c r="E21" s="54"/>
      <c r="F21" s="54"/>
      <c r="G21" s="54"/>
      <c r="H21" s="54"/>
      <c r="I21" s="54"/>
      <c r="J21" s="54"/>
      <c r="K21" s="54"/>
      <c r="L21" s="54"/>
      <c r="M21" s="54"/>
      <c r="N21" s="55">
        <f t="shared" si="0"/>
        <v>0</v>
      </c>
      <c r="O21" s="56"/>
    </row>
    <row r="22" spans="1:15" ht="18.75" thickBot="1">
      <c r="A22" s="57"/>
      <c r="B22" s="58"/>
      <c r="C22" s="58"/>
      <c r="D22" s="58"/>
      <c r="E22" s="58"/>
      <c r="F22" s="58"/>
      <c r="G22" s="58"/>
      <c r="H22" s="58"/>
      <c r="I22" s="58"/>
      <c r="J22" s="58"/>
      <c r="K22" s="58"/>
      <c r="L22" s="58"/>
      <c r="M22" s="58"/>
      <c r="N22" s="59">
        <f t="shared" si="0"/>
        <v>0</v>
      </c>
      <c r="O22" s="60"/>
    </row>
  </sheetData>
  <mergeCells count="13">
    <mergeCell ref="A4:O4"/>
    <mergeCell ref="A5:B5"/>
    <mergeCell ref="C5:O5"/>
    <mergeCell ref="A6:A7"/>
    <mergeCell ref="B6:M6"/>
    <mergeCell ref="N6:N7"/>
    <mergeCell ref="O6:O7"/>
    <mergeCell ref="A1:A3"/>
    <mergeCell ref="B1:L2"/>
    <mergeCell ref="M1:N1"/>
    <mergeCell ref="M2:N2"/>
    <mergeCell ref="B3:L3"/>
    <mergeCell ref="M3:N3"/>
  </mergeCells>
  <printOptions horizontalCentered="1"/>
  <pageMargins left="0.39370078740157483" right="0.39370078740157483" top="0.74803149606299213" bottom="0.74803149606299213" header="0.31496062992125984" footer="0.31496062992125984"/>
  <pageSetup scale="80" orientation="landscape" horizontalDpi="0" verticalDpi="0"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0</xdr:col>
                <xdr:colOff>19050</xdr:colOff>
                <xdr:row>0</xdr:row>
                <xdr:rowOff>28575</xdr:rowOff>
              </from>
              <to>
                <xdr:col>0</xdr:col>
                <xdr:colOff>1504950</xdr:colOff>
                <xdr:row>3</xdr:row>
                <xdr:rowOff>0</xdr:rowOff>
              </to>
            </anchor>
          </objectPr>
        </oleObject>
      </mc:Choice>
      <mc:Fallback>
        <oleObject progId="PBrush"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
  <sheetViews>
    <sheetView workbookViewId="0">
      <selection activeCell="L41" sqref="L41"/>
    </sheetView>
  </sheetViews>
  <sheetFormatPr baseColWidth="10" defaultRowHeight="12.75"/>
  <cols>
    <col min="1" max="1" width="25.7109375" customWidth="1"/>
    <col min="2" max="2" width="12.7109375" bestFit="1" customWidth="1"/>
    <col min="3" max="3" width="17" customWidth="1"/>
    <col min="4" max="4" width="20.140625" customWidth="1"/>
    <col min="5" max="5" width="16.140625" customWidth="1"/>
    <col min="6" max="6" width="15.85546875" customWidth="1"/>
  </cols>
  <sheetData>
    <row r="1" spans="1:6" ht="25.5" customHeight="1">
      <c r="A1" s="233"/>
      <c r="B1" s="210" t="s">
        <v>16</v>
      </c>
      <c r="C1" s="211"/>
      <c r="D1" s="211"/>
      <c r="E1" s="61" t="s">
        <v>0</v>
      </c>
      <c r="F1" s="62" t="s">
        <v>38</v>
      </c>
    </row>
    <row r="2" spans="1:6" ht="25.5" customHeight="1">
      <c r="A2" s="234"/>
      <c r="B2" s="236"/>
      <c r="C2" s="237"/>
      <c r="D2" s="237"/>
      <c r="E2" s="63" t="s">
        <v>1</v>
      </c>
      <c r="F2" s="64">
        <v>2</v>
      </c>
    </row>
    <row r="3" spans="1:6" ht="25.5" customHeight="1" thickBot="1">
      <c r="A3" s="235"/>
      <c r="B3" s="238" t="s">
        <v>39</v>
      </c>
      <c r="C3" s="238"/>
      <c r="D3" s="239"/>
      <c r="E3" s="65" t="s">
        <v>40</v>
      </c>
      <c r="F3" s="66">
        <v>43970</v>
      </c>
    </row>
    <row r="4" spans="1:6" ht="9" customHeight="1" thickBot="1">
      <c r="A4" s="240"/>
      <c r="B4" s="240"/>
      <c r="C4" s="240"/>
      <c r="D4" s="240"/>
      <c r="E4" s="240"/>
      <c r="F4" s="240"/>
    </row>
    <row r="5" spans="1:6" ht="27" customHeight="1" thickBot="1">
      <c r="A5" s="67" t="s">
        <v>4</v>
      </c>
      <c r="B5" s="241" t="s">
        <v>90</v>
      </c>
      <c r="C5" s="242"/>
      <c r="D5" s="242"/>
      <c r="E5" s="242"/>
      <c r="F5" s="243"/>
    </row>
    <row r="6" spans="1:6" ht="10.5" customHeight="1" thickBot="1">
      <c r="A6" s="244"/>
      <c r="B6" s="244"/>
      <c r="C6" s="244"/>
      <c r="D6" s="244"/>
      <c r="E6" s="244"/>
      <c r="F6" s="244"/>
    </row>
    <row r="7" spans="1:6" ht="15.75" thickBot="1">
      <c r="A7" s="232" t="s">
        <v>41</v>
      </c>
      <c r="B7" s="232"/>
      <c r="C7" s="232"/>
      <c r="D7" s="232"/>
      <c r="E7" s="232"/>
      <c r="F7" s="232"/>
    </row>
    <row r="8" spans="1:6" ht="21" customHeight="1" thickBot="1">
      <c r="A8" s="68" t="s">
        <v>42</v>
      </c>
      <c r="B8" s="68">
        <v>1</v>
      </c>
      <c r="C8" s="68">
        <v>2</v>
      </c>
      <c r="D8" s="68">
        <v>3</v>
      </c>
      <c r="E8" s="68">
        <v>4</v>
      </c>
      <c r="F8" s="69" t="s">
        <v>28</v>
      </c>
    </row>
    <row r="9" spans="1:6" ht="21" customHeight="1">
      <c r="A9" s="70" t="s">
        <v>43</v>
      </c>
      <c r="B9" s="71"/>
      <c r="C9" s="71"/>
      <c r="D9" s="71"/>
      <c r="E9" s="71"/>
      <c r="F9" s="72"/>
    </row>
    <row r="10" spans="1:6" ht="21" customHeight="1">
      <c r="A10" s="71" t="s">
        <v>44</v>
      </c>
      <c r="B10" s="71">
        <v>4717418</v>
      </c>
      <c r="C10" s="71">
        <v>4717418</v>
      </c>
      <c r="D10" s="71">
        <v>4717418</v>
      </c>
      <c r="F10" s="73">
        <f>SUM(B10:D10)</f>
        <v>14152254</v>
      </c>
    </row>
    <row r="11" spans="1:6" ht="21" customHeight="1">
      <c r="A11" s="71" t="s">
        <v>45</v>
      </c>
      <c r="B11" s="71"/>
      <c r="C11" s="71">
        <v>3410000</v>
      </c>
      <c r="D11" s="71">
        <v>3410000</v>
      </c>
      <c r="E11" s="71"/>
      <c r="F11" s="73">
        <f t="shared" ref="F11:F19" si="0">SUM(B11:E11)</f>
        <v>6820000</v>
      </c>
    </row>
    <row r="12" spans="1:6" ht="17.25" customHeight="1">
      <c r="A12" s="71"/>
      <c r="B12" s="71"/>
      <c r="C12" s="71"/>
      <c r="D12" s="71"/>
      <c r="E12" s="71"/>
      <c r="F12" s="73">
        <f t="shared" si="0"/>
        <v>0</v>
      </c>
    </row>
    <row r="13" spans="1:6" ht="17.25" customHeight="1">
      <c r="A13" s="71"/>
      <c r="B13" s="71"/>
      <c r="C13" s="128"/>
      <c r="D13" s="71"/>
      <c r="E13" s="71"/>
      <c r="F13" s="73">
        <f t="shared" si="0"/>
        <v>0</v>
      </c>
    </row>
    <row r="14" spans="1:6" ht="17.25" customHeight="1">
      <c r="A14" s="71"/>
      <c r="B14" s="71"/>
      <c r="C14" s="71"/>
      <c r="D14" s="71"/>
      <c r="E14" s="71"/>
      <c r="F14" s="73">
        <f t="shared" si="0"/>
        <v>0</v>
      </c>
    </row>
    <row r="15" spans="1:6" ht="17.25" customHeight="1">
      <c r="A15" s="71"/>
      <c r="B15" s="71"/>
      <c r="C15" s="71"/>
      <c r="D15" s="71"/>
      <c r="E15" s="71"/>
      <c r="F15" s="73">
        <f t="shared" si="0"/>
        <v>0</v>
      </c>
    </row>
    <row r="16" spans="1:6" ht="17.25" customHeight="1">
      <c r="A16" s="71"/>
      <c r="B16" s="71"/>
      <c r="C16" s="71"/>
      <c r="D16" s="71"/>
      <c r="E16" s="71"/>
      <c r="F16" s="73">
        <f t="shared" si="0"/>
        <v>0</v>
      </c>
    </row>
    <row r="17" spans="1:6" ht="17.25" customHeight="1">
      <c r="A17" s="71"/>
      <c r="B17" s="71"/>
      <c r="C17" s="71"/>
      <c r="D17" s="71"/>
      <c r="E17" s="71"/>
      <c r="F17" s="73">
        <f t="shared" si="0"/>
        <v>0</v>
      </c>
    </row>
    <row r="18" spans="1:6" ht="17.25" customHeight="1">
      <c r="A18" s="71"/>
      <c r="B18" s="71"/>
      <c r="C18" s="71"/>
      <c r="D18" s="71"/>
      <c r="E18" s="71"/>
      <c r="F18" s="73">
        <f t="shared" si="0"/>
        <v>0</v>
      </c>
    </row>
    <row r="19" spans="1:6" ht="17.25" customHeight="1" thickBot="1">
      <c r="A19" s="71"/>
      <c r="B19" s="71"/>
      <c r="C19" s="71"/>
      <c r="D19" s="71"/>
      <c r="E19" s="71"/>
      <c r="F19" s="73">
        <f t="shared" si="0"/>
        <v>0</v>
      </c>
    </row>
    <row r="20" spans="1:6" ht="21" customHeight="1" thickBot="1">
      <c r="A20" s="74" t="s">
        <v>46</v>
      </c>
      <c r="B20" s="74">
        <v>4717418</v>
      </c>
      <c r="C20" s="74">
        <f>SUM(B10+C11+C12+C13+C14+C15+C16+C17+C18+C19)</f>
        <v>8127418</v>
      </c>
      <c r="D20" s="74">
        <f>SUM(C10+D11+D12+D13+D14+D15+D16+D17+D18+D19)</f>
        <v>8127418</v>
      </c>
      <c r="E20" s="74">
        <v>0</v>
      </c>
      <c r="F20" s="74">
        <f>SUM(F10:F19)</f>
        <v>20972254</v>
      </c>
    </row>
    <row r="21" spans="1:6" ht="21" customHeight="1">
      <c r="A21" s="70" t="s">
        <v>47</v>
      </c>
      <c r="B21" s="71"/>
      <c r="C21" s="71"/>
      <c r="D21" s="71"/>
      <c r="E21" s="71"/>
      <c r="F21" s="72"/>
    </row>
    <row r="22" spans="1:6" ht="21" customHeight="1">
      <c r="A22" s="71" t="s">
        <v>48</v>
      </c>
      <c r="B22" s="71">
        <v>10000</v>
      </c>
      <c r="C22" s="75">
        <v>10000</v>
      </c>
      <c r="D22" s="71">
        <v>10000</v>
      </c>
      <c r="E22" s="71"/>
      <c r="F22" s="76">
        <f>SUM(B22:E22)</f>
        <v>30000</v>
      </c>
    </row>
    <row r="23" spans="1:6" ht="21" customHeight="1">
      <c r="A23" s="71" t="s">
        <v>49</v>
      </c>
      <c r="B23" s="77"/>
      <c r="C23" s="77">
        <v>24500000</v>
      </c>
      <c r="D23" s="77"/>
      <c r="E23" s="77"/>
      <c r="F23" s="76">
        <f t="shared" ref="F23:F30" si="1">SUM(B23:E23)</f>
        <v>24500000</v>
      </c>
    </row>
    <row r="24" spans="1:6" ht="21" customHeight="1">
      <c r="A24" s="71" t="s">
        <v>50</v>
      </c>
      <c r="B24" s="71"/>
      <c r="C24" s="71"/>
      <c r="D24" s="71"/>
      <c r="E24" s="71"/>
      <c r="F24" s="76">
        <f t="shared" si="1"/>
        <v>0</v>
      </c>
    </row>
    <row r="25" spans="1:6" ht="21" customHeight="1">
      <c r="A25" s="71" t="s">
        <v>51</v>
      </c>
      <c r="B25" s="71"/>
      <c r="C25" s="71"/>
      <c r="D25" s="71"/>
      <c r="E25" s="71"/>
      <c r="F25" s="76">
        <f t="shared" si="1"/>
        <v>0</v>
      </c>
    </row>
    <row r="26" spans="1:6" ht="21" customHeight="1">
      <c r="A26" s="71" t="s">
        <v>52</v>
      </c>
      <c r="B26" s="71"/>
      <c r="C26" s="71"/>
      <c r="D26" s="71"/>
      <c r="E26" s="71"/>
      <c r="F26" s="76">
        <f t="shared" si="1"/>
        <v>0</v>
      </c>
    </row>
    <row r="27" spans="1:6" ht="21" customHeight="1">
      <c r="A27" s="71" t="s">
        <v>53</v>
      </c>
      <c r="B27" s="71"/>
      <c r="C27" s="71"/>
      <c r="D27" s="71"/>
      <c r="E27" s="71"/>
      <c r="F27" s="76">
        <f t="shared" si="1"/>
        <v>0</v>
      </c>
    </row>
    <row r="28" spans="1:6" ht="21" customHeight="1">
      <c r="A28" s="71" t="s">
        <v>54</v>
      </c>
      <c r="B28" s="71"/>
      <c r="C28" s="71"/>
      <c r="D28" s="71"/>
      <c r="E28" s="71"/>
      <c r="F28" s="76">
        <f t="shared" si="1"/>
        <v>0</v>
      </c>
    </row>
    <row r="29" spans="1:6" ht="21" customHeight="1">
      <c r="A29" s="71" t="s">
        <v>55</v>
      </c>
      <c r="B29" s="75"/>
      <c r="C29" s="75"/>
      <c r="D29" s="75"/>
      <c r="E29" s="75"/>
      <c r="F29" s="76">
        <f t="shared" si="1"/>
        <v>0</v>
      </c>
    </row>
    <row r="30" spans="1:6" ht="17.25" customHeight="1" thickBot="1">
      <c r="A30" s="71"/>
      <c r="B30" s="75"/>
      <c r="C30" s="75"/>
      <c r="D30" s="75"/>
      <c r="E30" s="75"/>
      <c r="F30" s="76">
        <f t="shared" si="1"/>
        <v>0</v>
      </c>
    </row>
    <row r="31" spans="1:6" ht="21" customHeight="1" thickBot="1">
      <c r="A31" s="74" t="s">
        <v>46</v>
      </c>
      <c r="B31" s="78">
        <f>SUM(B22:B30)</f>
        <v>10000</v>
      </c>
      <c r="C31" s="78">
        <f>SUM(C22:C30)</f>
        <v>24510000</v>
      </c>
      <c r="D31" s="78">
        <f>SUM(D22:D30)</f>
        <v>10000</v>
      </c>
      <c r="E31" s="78">
        <f>SUM(E22:E30)</f>
        <v>0</v>
      </c>
      <c r="F31" s="78">
        <f>SUM(F22:F30)</f>
        <v>24530000</v>
      </c>
    </row>
    <row r="32" spans="1:6" ht="21" customHeight="1">
      <c r="A32" s="70" t="s">
        <v>56</v>
      </c>
      <c r="B32" s="71"/>
      <c r="C32" s="71"/>
      <c r="D32" s="71"/>
      <c r="E32" s="79"/>
      <c r="F32" s="80"/>
    </row>
    <row r="33" spans="1:6" ht="21" customHeight="1">
      <c r="A33" s="71" t="s">
        <v>57</v>
      </c>
      <c r="B33" s="71"/>
      <c r="C33" s="71"/>
      <c r="D33" s="71"/>
      <c r="E33" s="79"/>
      <c r="F33" s="76">
        <f>SUM(B33:E33)</f>
        <v>0</v>
      </c>
    </row>
    <row r="34" spans="1:6" ht="21" customHeight="1">
      <c r="A34" s="71" t="s">
        <v>54</v>
      </c>
      <c r="B34" s="77">
        <v>150000</v>
      </c>
      <c r="C34" s="77">
        <v>150000</v>
      </c>
      <c r="D34" s="77">
        <v>150000</v>
      </c>
      <c r="E34" s="81"/>
      <c r="F34" s="76">
        <f t="shared" ref="F34:F35" si="2">SUM(B34:E34)</f>
        <v>450000</v>
      </c>
    </row>
    <row r="35" spans="1:6" ht="21" customHeight="1" thickBot="1">
      <c r="A35" s="71" t="s">
        <v>58</v>
      </c>
      <c r="B35" s="71"/>
      <c r="C35" s="71"/>
      <c r="D35" s="71"/>
      <c r="E35" s="79"/>
      <c r="F35" s="76">
        <f t="shared" si="2"/>
        <v>0</v>
      </c>
    </row>
    <row r="36" spans="1:6" ht="21" customHeight="1" thickBot="1">
      <c r="A36" s="74" t="s">
        <v>46</v>
      </c>
      <c r="B36" s="78">
        <f>SUM(B32:B35)</f>
        <v>150000</v>
      </c>
      <c r="C36" s="78">
        <f>SUM(C32:C35)</f>
        <v>150000</v>
      </c>
      <c r="D36" s="78">
        <f>SUM(D32:D35)</f>
        <v>150000</v>
      </c>
      <c r="E36" s="78">
        <f>SUM(E32:E35)</f>
        <v>0</v>
      </c>
      <c r="F36" s="78">
        <f>SUM(F32:F35)</f>
        <v>450000</v>
      </c>
    </row>
    <row r="37" spans="1:6" ht="21" customHeight="1">
      <c r="A37" s="70" t="s">
        <v>59</v>
      </c>
      <c r="B37" s="71"/>
      <c r="C37" s="71"/>
      <c r="D37" s="71"/>
      <c r="E37" s="71"/>
      <c r="F37" s="72"/>
    </row>
    <row r="38" spans="1:6" ht="21" customHeight="1">
      <c r="A38" s="71" t="s">
        <v>60</v>
      </c>
      <c r="B38" s="71"/>
      <c r="C38" s="71"/>
      <c r="D38" s="71"/>
      <c r="E38" s="71"/>
      <c r="F38" s="76">
        <f>SUM(B38:E38)</f>
        <v>0</v>
      </c>
    </row>
    <row r="39" spans="1:6" ht="21" customHeight="1">
      <c r="A39" s="71" t="s">
        <v>61</v>
      </c>
      <c r="B39" s="71"/>
      <c r="C39" s="71"/>
      <c r="D39" s="71"/>
      <c r="E39" s="71"/>
      <c r="F39" s="76">
        <f t="shared" ref="F39:F40" si="3">SUM(B39:E39)</f>
        <v>0</v>
      </c>
    </row>
    <row r="40" spans="1:6" ht="21" customHeight="1" thickBot="1">
      <c r="A40" s="71" t="s">
        <v>62</v>
      </c>
      <c r="B40" s="71">
        <v>100000</v>
      </c>
      <c r="C40" s="71">
        <v>50000</v>
      </c>
      <c r="D40" s="71">
        <v>50000</v>
      </c>
      <c r="E40" s="71"/>
      <c r="F40" s="76">
        <f t="shared" si="3"/>
        <v>200000</v>
      </c>
    </row>
    <row r="41" spans="1:6" ht="21" customHeight="1" thickBot="1">
      <c r="A41" s="74" t="s">
        <v>46</v>
      </c>
      <c r="B41" s="78">
        <f>SUM(B37:B40)</f>
        <v>100000</v>
      </c>
      <c r="C41" s="78">
        <f>SUM(C37:C40)</f>
        <v>50000</v>
      </c>
      <c r="D41" s="78">
        <f>SUM(D37:D40)</f>
        <v>50000</v>
      </c>
      <c r="E41" s="78">
        <f>SUM(E37:E40)</f>
        <v>0</v>
      </c>
      <c r="F41" s="78">
        <f>SUM(F37:F40)</f>
        <v>200000</v>
      </c>
    </row>
    <row r="42" spans="1:6" ht="21" customHeight="1" thickBot="1">
      <c r="A42" s="82" t="s">
        <v>28</v>
      </c>
      <c r="B42" s="78">
        <f>B20+B31+B36+B41</f>
        <v>4977418</v>
      </c>
      <c r="C42" s="78">
        <f>C20+C31+C36+C41</f>
        <v>32837418</v>
      </c>
      <c r="D42" s="78">
        <f>D20+D31+D36+D41</f>
        <v>8337418</v>
      </c>
      <c r="E42" s="78">
        <f>E20+E31+E36+E41</f>
        <v>0</v>
      </c>
      <c r="F42" s="78">
        <f>F20+F31+F36+F41</f>
        <v>46152254</v>
      </c>
    </row>
  </sheetData>
  <mergeCells count="7">
    <mergeCell ref="A7:F7"/>
    <mergeCell ref="A1:A3"/>
    <mergeCell ref="B1:D2"/>
    <mergeCell ref="B3:D3"/>
    <mergeCell ref="A4:F4"/>
    <mergeCell ref="B5:F5"/>
    <mergeCell ref="A6:F6"/>
  </mergeCells>
  <printOptions horizontalCentered="1"/>
  <pageMargins left="0.39370078740157483" right="0.39370078740157483" top="0.39370078740157483" bottom="0.39370078740157483" header="0.31496062992125984" footer="0.31496062992125984"/>
  <pageSetup scale="90" orientation="portrait" horizontalDpi="0" verticalDpi="0" r:id="rId1"/>
  <drawing r:id="rId2"/>
  <legacyDrawing r:id="rId3"/>
  <oleObjects>
    <mc:AlternateContent xmlns:mc="http://schemas.openxmlformats.org/markup-compatibility/2006">
      <mc:Choice Requires="x14">
        <oleObject progId="PBrush" shapeId="4097" r:id="rId4">
          <objectPr defaultSize="0" autoPict="0" r:id="rId5">
            <anchor moveWithCells="1" sizeWithCells="1">
              <from>
                <xdr:col>0</xdr:col>
                <xdr:colOff>0</xdr:colOff>
                <xdr:row>0</xdr:row>
                <xdr:rowOff>123825</xdr:rowOff>
              </from>
              <to>
                <xdr:col>0</xdr:col>
                <xdr:colOff>1571625</xdr:colOff>
                <xdr:row>2</xdr:row>
                <xdr:rowOff>200025</xdr:rowOff>
              </to>
            </anchor>
          </objectPr>
        </oleObject>
      </mc:Choice>
      <mc:Fallback>
        <oleObject progId="PBrush" shapeId="409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7"/>
  <sheetViews>
    <sheetView workbookViewId="0">
      <selection activeCell="C25" sqref="C25"/>
    </sheetView>
  </sheetViews>
  <sheetFormatPr baseColWidth="10" defaultRowHeight="12.75"/>
  <cols>
    <col min="1" max="1" width="26.42578125" customWidth="1"/>
    <col min="2" max="2" width="23.42578125" customWidth="1"/>
    <col min="3" max="3" width="15.140625" customWidth="1"/>
    <col min="4" max="4" width="17.28515625" customWidth="1"/>
    <col min="5" max="5" width="21.140625" customWidth="1"/>
    <col min="6" max="6" width="23.28515625" customWidth="1"/>
  </cols>
  <sheetData>
    <row r="1" spans="1:6" ht="14.25">
      <c r="A1" s="247"/>
      <c r="B1" s="210" t="s">
        <v>16</v>
      </c>
      <c r="C1" s="211"/>
      <c r="D1" s="250"/>
      <c r="E1" s="83" t="s">
        <v>0</v>
      </c>
      <c r="F1" s="62" t="s">
        <v>63</v>
      </c>
    </row>
    <row r="2" spans="1:6" ht="14.25">
      <c r="A2" s="248"/>
      <c r="B2" s="212"/>
      <c r="C2" s="213"/>
      <c r="D2" s="251"/>
      <c r="E2" s="84" t="s">
        <v>30</v>
      </c>
      <c r="F2" s="64">
        <v>2</v>
      </c>
    </row>
    <row r="3" spans="1:6" ht="15" thickBot="1">
      <c r="A3" s="249"/>
      <c r="B3" s="252" t="s">
        <v>64</v>
      </c>
      <c r="C3" s="253"/>
      <c r="D3" s="253"/>
      <c r="E3" s="85" t="s">
        <v>3</v>
      </c>
      <c r="F3" s="66">
        <v>43970</v>
      </c>
    </row>
    <row r="4" spans="1:6" ht="15" thickBot="1">
      <c r="A4" s="254"/>
      <c r="B4" s="254"/>
      <c r="C4" s="254"/>
      <c r="D4" s="254"/>
      <c r="E4" s="254"/>
      <c r="F4" s="254"/>
    </row>
    <row r="5" spans="1:6" ht="15.75" thickBot="1">
      <c r="A5" s="86" t="s">
        <v>65</v>
      </c>
      <c r="B5" s="255" t="s">
        <v>90</v>
      </c>
      <c r="C5" s="256"/>
      <c r="D5" s="256"/>
      <c r="E5" s="256"/>
      <c r="F5" s="257"/>
    </row>
    <row r="6" spans="1:6" ht="15" thickBot="1">
      <c r="A6" s="254"/>
      <c r="B6" s="254"/>
      <c r="C6" s="254"/>
      <c r="D6" s="254"/>
      <c r="E6" s="254"/>
      <c r="F6" s="254"/>
    </row>
    <row r="7" spans="1:6" ht="18">
      <c r="A7" s="258" t="s">
        <v>66</v>
      </c>
      <c r="B7" s="259"/>
      <c r="C7" s="262" t="s">
        <v>67</v>
      </c>
      <c r="D7" s="263"/>
      <c r="E7" s="262" t="s">
        <v>68</v>
      </c>
      <c r="F7" s="263"/>
    </row>
    <row r="8" spans="1:6" ht="15.75" thickBot="1">
      <c r="A8" s="260"/>
      <c r="B8" s="261"/>
      <c r="C8" s="87" t="s">
        <v>69</v>
      </c>
      <c r="D8" s="88" t="s">
        <v>70</v>
      </c>
      <c r="E8" s="89" t="s">
        <v>71</v>
      </c>
      <c r="F8" s="90" t="s">
        <v>72</v>
      </c>
    </row>
    <row r="9" spans="1:6" ht="18">
      <c r="A9" s="264" t="s">
        <v>134</v>
      </c>
      <c r="B9" s="265"/>
      <c r="C9" s="91" t="s">
        <v>135</v>
      </c>
      <c r="D9" s="92"/>
      <c r="E9" s="93">
        <v>46152254</v>
      </c>
      <c r="F9" s="94"/>
    </row>
    <row r="10" spans="1:6" ht="18">
      <c r="A10" s="245"/>
      <c r="B10" s="246"/>
      <c r="C10" s="95"/>
      <c r="D10" s="96"/>
      <c r="E10" s="97"/>
      <c r="F10" s="98"/>
    </row>
    <row r="11" spans="1:6" ht="18">
      <c r="A11" s="245"/>
      <c r="B11" s="246"/>
      <c r="C11" s="95"/>
      <c r="D11" s="96"/>
      <c r="E11" s="97"/>
      <c r="F11" s="98"/>
    </row>
    <row r="12" spans="1:6" ht="18">
      <c r="A12" s="245"/>
      <c r="B12" s="246"/>
      <c r="C12" s="99"/>
      <c r="D12" s="100"/>
      <c r="E12" s="97"/>
      <c r="F12" s="98"/>
    </row>
    <row r="13" spans="1:6" ht="18">
      <c r="A13" s="245"/>
      <c r="B13" s="246"/>
      <c r="C13" s="99"/>
      <c r="D13" s="100"/>
      <c r="E13" s="97"/>
      <c r="F13" s="98"/>
    </row>
    <row r="14" spans="1:6" ht="18.75" thickBot="1">
      <c r="A14" s="271"/>
      <c r="B14" s="272"/>
      <c r="C14" s="101"/>
      <c r="D14" s="102"/>
      <c r="E14" s="103"/>
      <c r="F14" s="104"/>
    </row>
    <row r="15" spans="1:6" ht="18.75" thickBot="1">
      <c r="A15" s="273" t="s">
        <v>73</v>
      </c>
      <c r="B15" s="274"/>
      <c r="C15" s="275"/>
      <c r="D15" s="275"/>
      <c r="E15" s="105">
        <f>SUM(E9:E14)</f>
        <v>46152254</v>
      </c>
      <c r="F15" s="106"/>
    </row>
    <row r="16" spans="1:6" ht="18.75" thickBot="1">
      <c r="A16" s="276" t="s">
        <v>74</v>
      </c>
      <c r="B16" s="277"/>
      <c r="C16" s="278"/>
      <c r="D16" s="278"/>
      <c r="E16" s="107"/>
      <c r="F16" s="108">
        <f>SUM(F9:F14)</f>
        <v>0</v>
      </c>
    </row>
    <row r="17" spans="1:6" ht="20.25" thickBot="1">
      <c r="A17" s="266" t="s">
        <v>75</v>
      </c>
      <c r="B17" s="267"/>
      <c r="C17" s="267"/>
      <c r="D17" s="268"/>
      <c r="E17" s="269">
        <f>E15+F16</f>
        <v>46152254</v>
      </c>
      <c r="F17" s="270"/>
    </row>
  </sheetData>
  <mergeCells count="21">
    <mergeCell ref="A17:D17"/>
    <mergeCell ref="E17:F17"/>
    <mergeCell ref="A12:B12"/>
    <mergeCell ref="A13:B13"/>
    <mergeCell ref="A14:B14"/>
    <mergeCell ref="A15:B15"/>
    <mergeCell ref="C15:D15"/>
    <mergeCell ref="A16:B16"/>
    <mergeCell ref="C16:D16"/>
    <mergeCell ref="A11:B11"/>
    <mergeCell ref="A1:A3"/>
    <mergeCell ref="B1:D2"/>
    <mergeCell ref="B3:D3"/>
    <mergeCell ref="A4:F4"/>
    <mergeCell ref="B5:F5"/>
    <mergeCell ref="A6:F6"/>
    <mergeCell ref="A7:B8"/>
    <mergeCell ref="C7:D7"/>
    <mergeCell ref="E7:F7"/>
    <mergeCell ref="A9:B9"/>
    <mergeCell ref="A10:B10"/>
  </mergeCells>
  <pageMargins left="0.70866141732283472" right="0.70866141732283472" top="0.74803149606299213" bottom="0.74803149606299213" header="0.31496062992125984" footer="0.31496062992125984"/>
  <pageSetup scale="90" orientation="landscape" horizontalDpi="0" verticalDpi="0" r:id="rId1"/>
  <drawing r:id="rId2"/>
  <legacyDrawing r:id="rId3"/>
  <oleObjects>
    <mc:AlternateContent xmlns:mc="http://schemas.openxmlformats.org/markup-compatibility/2006">
      <mc:Choice Requires="x14">
        <oleObject progId="PBrush" shapeId="5121" r:id="rId4">
          <objectPr defaultSize="0" autoPict="0" r:id="rId5">
            <anchor moveWithCells="1" sizeWithCells="1">
              <from>
                <xdr:col>0</xdr:col>
                <xdr:colOff>85725</xdr:colOff>
                <xdr:row>0</xdr:row>
                <xdr:rowOff>0</xdr:rowOff>
              </from>
              <to>
                <xdr:col>0</xdr:col>
                <xdr:colOff>1647825</xdr:colOff>
                <xdr:row>2</xdr:row>
                <xdr:rowOff>123825</xdr:rowOff>
              </to>
            </anchor>
          </objectPr>
        </oleObject>
      </mc:Choice>
      <mc:Fallback>
        <oleObject progId="PBrush" shapeId="512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C15" sqref="C15"/>
    </sheetView>
  </sheetViews>
  <sheetFormatPr baseColWidth="10" defaultRowHeight="14.25"/>
  <cols>
    <col min="1" max="1" width="29.85546875" style="110" customWidth="1"/>
    <col min="2" max="2" width="14.28515625" style="110" customWidth="1"/>
    <col min="3" max="3" width="49.42578125" style="110" customWidth="1"/>
    <col min="4" max="4" width="19.42578125" style="110" customWidth="1"/>
    <col min="5" max="5" width="19.85546875" style="110" customWidth="1"/>
    <col min="6" max="13" width="11.42578125" style="110"/>
    <col min="14" max="14" width="18.85546875" style="110" customWidth="1"/>
    <col min="15" max="16384" width="11.42578125" style="110"/>
  </cols>
  <sheetData>
    <row r="1" spans="1:5">
      <c r="A1" s="247"/>
      <c r="B1" s="210" t="s">
        <v>16</v>
      </c>
      <c r="C1" s="211"/>
      <c r="D1" s="109" t="s">
        <v>76</v>
      </c>
      <c r="E1" s="137" t="s">
        <v>77</v>
      </c>
    </row>
    <row r="2" spans="1:5">
      <c r="A2" s="248"/>
      <c r="B2" s="236"/>
      <c r="C2" s="237"/>
      <c r="D2" s="111" t="s">
        <v>1</v>
      </c>
      <c r="E2" s="112">
        <v>1</v>
      </c>
    </row>
    <row r="3" spans="1:5" ht="15.75" thickBot="1">
      <c r="A3" s="249"/>
      <c r="B3" s="279" t="s">
        <v>78</v>
      </c>
      <c r="C3" s="279"/>
      <c r="D3" s="113" t="s">
        <v>79</v>
      </c>
      <c r="E3" s="138">
        <v>42506</v>
      </c>
    </row>
    <row r="4" spans="1:5" ht="18.75" thickBot="1">
      <c r="A4" s="280"/>
      <c r="B4" s="280"/>
      <c r="C4" s="280"/>
      <c r="D4" s="280"/>
      <c r="E4" s="280"/>
    </row>
    <row r="5" spans="1:5" ht="18.75" thickBot="1">
      <c r="A5" s="114" t="s">
        <v>4</v>
      </c>
      <c r="B5" s="281" t="s">
        <v>90</v>
      </c>
      <c r="C5" s="256"/>
      <c r="D5" s="256"/>
      <c r="E5" s="257"/>
    </row>
    <row r="6" spans="1:5" ht="15" thickBot="1">
      <c r="A6" s="254"/>
      <c r="B6" s="254"/>
      <c r="C6" s="254"/>
      <c r="D6" s="254"/>
      <c r="E6" s="254"/>
    </row>
    <row r="7" spans="1:5" ht="18">
      <c r="A7" s="284" t="s">
        <v>80</v>
      </c>
      <c r="B7" s="259" t="s">
        <v>81</v>
      </c>
      <c r="C7" s="259" t="s">
        <v>82</v>
      </c>
      <c r="D7" s="287" t="s">
        <v>83</v>
      </c>
      <c r="E7" s="288"/>
    </row>
    <row r="8" spans="1:5" ht="18.75" thickBot="1">
      <c r="A8" s="285"/>
      <c r="B8" s="286"/>
      <c r="C8" s="286"/>
      <c r="D8" s="260" t="s">
        <v>84</v>
      </c>
      <c r="E8" s="261"/>
    </row>
    <row r="9" spans="1:5" ht="15" thickBot="1">
      <c r="A9" s="129" t="s">
        <v>107</v>
      </c>
      <c r="B9" s="130">
        <v>1</v>
      </c>
      <c r="C9" s="130" t="s">
        <v>136</v>
      </c>
      <c r="D9" s="289">
        <v>16.66</v>
      </c>
      <c r="E9" s="290"/>
    </row>
    <row r="10" spans="1:5" ht="15" thickBot="1">
      <c r="A10" s="129" t="s">
        <v>108</v>
      </c>
      <c r="B10" s="130">
        <v>1</v>
      </c>
      <c r="C10" s="131" t="s">
        <v>137</v>
      </c>
      <c r="D10" s="291">
        <v>20</v>
      </c>
      <c r="E10" s="292"/>
    </row>
    <row r="11" spans="1:5" ht="15" thickBot="1">
      <c r="A11" s="129" t="s">
        <v>109</v>
      </c>
      <c r="B11" s="130">
        <v>1</v>
      </c>
      <c r="C11" s="131" t="s">
        <v>137</v>
      </c>
      <c r="D11" s="291">
        <v>16.66</v>
      </c>
      <c r="E11" s="292"/>
    </row>
    <row r="12" spans="1:5">
      <c r="A12" s="129" t="s">
        <v>110</v>
      </c>
      <c r="B12" s="130">
        <v>1</v>
      </c>
      <c r="C12" s="131" t="s">
        <v>138</v>
      </c>
      <c r="D12" s="291">
        <v>16.66</v>
      </c>
      <c r="E12" s="292"/>
    </row>
    <row r="13" spans="1:5" ht="18">
      <c r="A13" s="115"/>
      <c r="B13" s="116"/>
      <c r="C13" s="116"/>
      <c r="D13" s="282"/>
      <c r="E13" s="283"/>
    </row>
    <row r="14" spans="1:5" ht="18">
      <c r="A14" s="115"/>
      <c r="B14" s="116"/>
      <c r="C14" s="116"/>
      <c r="D14" s="282"/>
      <c r="E14" s="283"/>
    </row>
    <row r="15" spans="1:5" ht="18">
      <c r="A15" s="115"/>
      <c r="B15" s="116"/>
      <c r="C15" s="116"/>
      <c r="D15" s="282"/>
      <c r="E15" s="283"/>
    </row>
    <row r="16" spans="1:5" ht="18">
      <c r="A16" s="115"/>
      <c r="B16" s="116"/>
      <c r="C16" s="116"/>
      <c r="D16" s="282"/>
      <c r="E16" s="283"/>
    </row>
    <row r="17" spans="1:5" ht="18">
      <c r="A17" s="115"/>
      <c r="B17" s="116"/>
      <c r="C17" s="116"/>
      <c r="D17" s="282"/>
      <c r="E17" s="283"/>
    </row>
    <row r="18" spans="1:5" ht="18">
      <c r="A18" s="115"/>
      <c r="B18" s="116"/>
      <c r="C18" s="116"/>
      <c r="D18" s="282"/>
      <c r="E18" s="283"/>
    </row>
    <row r="19" spans="1:5" ht="18">
      <c r="A19" s="115"/>
      <c r="B19" s="116"/>
      <c r="C19" s="116"/>
      <c r="D19" s="282"/>
      <c r="E19" s="283"/>
    </row>
    <row r="20" spans="1:5" ht="18">
      <c r="A20" s="115"/>
      <c r="B20" s="116"/>
      <c r="C20" s="116"/>
      <c r="D20" s="282"/>
      <c r="E20" s="283"/>
    </row>
    <row r="21" spans="1:5" ht="18">
      <c r="A21" s="115"/>
      <c r="B21" s="116"/>
      <c r="C21" s="116"/>
      <c r="D21" s="282"/>
      <c r="E21" s="283"/>
    </row>
    <row r="22" spans="1:5" ht="18">
      <c r="A22" s="115"/>
      <c r="B22" s="116"/>
      <c r="C22" s="116"/>
      <c r="D22" s="282"/>
      <c r="E22" s="283"/>
    </row>
    <row r="23" spans="1:5" ht="18">
      <c r="A23" s="115"/>
      <c r="B23" s="116"/>
      <c r="C23" s="116"/>
      <c r="D23" s="282"/>
      <c r="E23" s="283"/>
    </row>
    <row r="24" spans="1:5" ht="18">
      <c r="A24" s="115"/>
      <c r="B24" s="116"/>
      <c r="C24" s="116"/>
      <c r="D24" s="282"/>
      <c r="E24" s="283"/>
    </row>
    <row r="25" spans="1:5" ht="18">
      <c r="A25" s="115"/>
      <c r="B25" s="116"/>
      <c r="C25" s="116"/>
      <c r="D25" s="282"/>
      <c r="E25" s="283"/>
    </row>
    <row r="26" spans="1:5" ht="18">
      <c r="A26" s="115"/>
      <c r="B26" s="116"/>
      <c r="C26" s="116"/>
      <c r="D26" s="282"/>
      <c r="E26" s="283"/>
    </row>
    <row r="27" spans="1:5" ht="18.75" thickBot="1">
      <c r="A27" s="117"/>
      <c r="B27" s="118"/>
      <c r="C27" s="118"/>
      <c r="D27" s="293"/>
      <c r="E27" s="294"/>
    </row>
  </sheetData>
  <mergeCells count="30">
    <mergeCell ref="D27:E27"/>
    <mergeCell ref="D16:E16"/>
    <mergeCell ref="D17:E17"/>
    <mergeCell ref="D18:E18"/>
    <mergeCell ref="D19:E19"/>
    <mergeCell ref="D20:E20"/>
    <mergeCell ref="D21:E21"/>
    <mergeCell ref="D22:E22"/>
    <mergeCell ref="D23:E23"/>
    <mergeCell ref="D24:E24"/>
    <mergeCell ref="D25:E25"/>
    <mergeCell ref="D26:E26"/>
    <mergeCell ref="D15:E15"/>
    <mergeCell ref="A7:A8"/>
    <mergeCell ref="B7:B8"/>
    <mergeCell ref="C7:C8"/>
    <mergeCell ref="D7:E7"/>
    <mergeCell ref="D8:E8"/>
    <mergeCell ref="D9:E9"/>
    <mergeCell ref="D10:E10"/>
    <mergeCell ref="D11:E11"/>
    <mergeCell ref="D12:E12"/>
    <mergeCell ref="D13:E13"/>
    <mergeCell ref="D14:E14"/>
    <mergeCell ref="A6:E6"/>
    <mergeCell ref="A1:A3"/>
    <mergeCell ref="B1:C2"/>
    <mergeCell ref="B3:C3"/>
    <mergeCell ref="A4:E4"/>
    <mergeCell ref="B5:E5"/>
  </mergeCells>
  <pageMargins left="0.70866141732283472" right="0.70866141732283472" top="0.74803149606299213" bottom="0.74803149606299213" header="0.31496062992125984" footer="0.31496062992125984"/>
  <pageSetup scale="9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
  <sheetViews>
    <sheetView workbookViewId="0">
      <selection activeCell="B5" sqref="B5:E5"/>
    </sheetView>
  </sheetViews>
  <sheetFormatPr baseColWidth="10" defaultRowHeight="12.75"/>
  <cols>
    <col min="1" max="1" width="31.28515625" customWidth="1"/>
    <col min="2" max="2" width="21.7109375" customWidth="1"/>
    <col min="3" max="3" width="45.7109375" customWidth="1"/>
    <col min="4" max="4" width="18.5703125" customWidth="1"/>
    <col min="5" max="5" width="16.7109375" customWidth="1"/>
  </cols>
  <sheetData>
    <row r="1" spans="1:5" ht="14.25">
      <c r="A1" s="167"/>
      <c r="B1" s="295" t="s">
        <v>16</v>
      </c>
      <c r="C1" s="296"/>
      <c r="D1" s="61" t="s">
        <v>0</v>
      </c>
      <c r="E1" s="62" t="s">
        <v>85</v>
      </c>
    </row>
    <row r="2" spans="1:5" ht="21" customHeight="1">
      <c r="A2" s="168"/>
      <c r="B2" s="297"/>
      <c r="C2" s="298"/>
      <c r="D2" s="63" t="s">
        <v>1</v>
      </c>
      <c r="E2" s="64">
        <v>2</v>
      </c>
    </row>
    <row r="3" spans="1:5" ht="15.75" thickBot="1">
      <c r="A3" s="169"/>
      <c r="B3" s="299" t="s">
        <v>86</v>
      </c>
      <c r="C3" s="218"/>
      <c r="D3" s="65" t="s">
        <v>40</v>
      </c>
      <c r="E3" s="66">
        <v>43970</v>
      </c>
    </row>
    <row r="4" spans="1:5" ht="13.5" thickBot="1"/>
    <row r="5" spans="1:5" ht="39" customHeight="1" thickBot="1">
      <c r="A5" s="119" t="s">
        <v>33</v>
      </c>
      <c r="B5" s="300" t="s">
        <v>90</v>
      </c>
      <c r="C5" s="301"/>
      <c r="D5" s="301"/>
      <c r="E5" s="302"/>
    </row>
    <row r="6" spans="1:5" ht="15" thickBot="1">
      <c r="A6" s="120"/>
      <c r="B6" s="120"/>
      <c r="C6" s="120"/>
      <c r="D6" s="120"/>
      <c r="E6" s="120"/>
    </row>
    <row r="7" spans="1:5" ht="18">
      <c r="A7" s="287" t="s">
        <v>87</v>
      </c>
      <c r="B7" s="304" t="s">
        <v>81</v>
      </c>
      <c r="C7" s="306" t="s">
        <v>88</v>
      </c>
      <c r="D7" s="307"/>
      <c r="E7" s="308"/>
    </row>
    <row r="8" spans="1:5" ht="18.75" thickBot="1">
      <c r="A8" s="303"/>
      <c r="B8" s="305"/>
      <c r="C8" s="309" t="s">
        <v>89</v>
      </c>
      <c r="D8" s="310"/>
      <c r="E8" s="311"/>
    </row>
    <row r="9" spans="1:5" ht="51">
      <c r="A9" s="132" t="s">
        <v>139</v>
      </c>
      <c r="B9" s="133" t="s">
        <v>140</v>
      </c>
      <c r="C9" s="315" t="s">
        <v>141</v>
      </c>
      <c r="D9" s="316"/>
      <c r="E9" s="317"/>
    </row>
    <row r="10" spans="1:5">
      <c r="A10" s="129" t="s">
        <v>119</v>
      </c>
      <c r="B10" s="134" t="s">
        <v>142</v>
      </c>
      <c r="C10" s="318" t="s">
        <v>123</v>
      </c>
      <c r="D10" s="319"/>
      <c r="E10" s="320"/>
    </row>
    <row r="11" spans="1:5">
      <c r="A11" s="129" t="s">
        <v>99</v>
      </c>
      <c r="B11" s="135" t="s">
        <v>144</v>
      </c>
      <c r="C11" s="318" t="s">
        <v>145</v>
      </c>
      <c r="D11" s="319"/>
      <c r="E11" s="320"/>
    </row>
    <row r="12" spans="1:5">
      <c r="A12" s="129" t="s">
        <v>120</v>
      </c>
      <c r="B12" s="134" t="s">
        <v>143</v>
      </c>
      <c r="C12" s="318" t="s">
        <v>124</v>
      </c>
      <c r="D12" s="319"/>
      <c r="E12" s="320"/>
    </row>
    <row r="13" spans="1:5" ht="18">
      <c r="A13" s="121"/>
      <c r="B13" s="122"/>
      <c r="C13" s="312"/>
      <c r="D13" s="313"/>
      <c r="E13" s="314"/>
    </row>
    <row r="14" spans="1:5" ht="18">
      <c r="A14" s="121"/>
      <c r="B14" s="122"/>
      <c r="C14" s="312"/>
      <c r="D14" s="313"/>
      <c r="E14" s="314"/>
    </row>
    <row r="15" spans="1:5" ht="18">
      <c r="A15" s="121"/>
      <c r="B15" s="122"/>
      <c r="C15" s="321"/>
      <c r="D15" s="322"/>
      <c r="E15" s="323"/>
    </row>
    <row r="16" spans="1:5" ht="18">
      <c r="A16" s="121"/>
      <c r="B16" s="122"/>
      <c r="C16" s="312"/>
      <c r="D16" s="313"/>
      <c r="E16" s="314"/>
    </row>
    <row r="17" spans="1:5" ht="18">
      <c r="A17" s="121"/>
      <c r="B17" s="122"/>
      <c r="C17" s="312"/>
      <c r="D17" s="313"/>
      <c r="E17" s="314"/>
    </row>
    <row r="18" spans="1:5" ht="18">
      <c r="A18" s="121"/>
      <c r="B18" s="122"/>
      <c r="C18" s="312"/>
      <c r="D18" s="313"/>
      <c r="E18" s="314"/>
    </row>
    <row r="19" spans="1:5" ht="18">
      <c r="A19" s="121"/>
      <c r="B19" s="122"/>
      <c r="C19" s="312"/>
      <c r="D19" s="313"/>
      <c r="E19" s="314"/>
    </row>
    <row r="20" spans="1:5" ht="18">
      <c r="A20" s="121"/>
      <c r="B20" s="122"/>
      <c r="C20" s="312"/>
      <c r="D20" s="313"/>
      <c r="E20" s="314"/>
    </row>
    <row r="21" spans="1:5" ht="18">
      <c r="A21" s="121"/>
      <c r="B21" s="122"/>
      <c r="C21" s="312"/>
      <c r="D21" s="313"/>
      <c r="E21" s="314"/>
    </row>
    <row r="22" spans="1:5" ht="18">
      <c r="A22" s="121"/>
      <c r="B22" s="122"/>
      <c r="C22" s="312"/>
      <c r="D22" s="313"/>
      <c r="E22" s="314"/>
    </row>
    <row r="23" spans="1:5" ht="18">
      <c r="A23" s="121"/>
      <c r="B23" s="122"/>
      <c r="C23" s="312"/>
      <c r="D23" s="313"/>
      <c r="E23" s="314"/>
    </row>
    <row r="24" spans="1:5" ht="18">
      <c r="A24" s="121"/>
      <c r="B24" s="122"/>
      <c r="C24" s="312"/>
      <c r="D24" s="313"/>
      <c r="E24" s="314"/>
    </row>
    <row r="25" spans="1:5" ht="18">
      <c r="A25" s="121"/>
      <c r="B25" s="122"/>
      <c r="C25" s="312"/>
      <c r="D25" s="313"/>
      <c r="E25" s="314"/>
    </row>
    <row r="26" spans="1:5" ht="18">
      <c r="A26" s="121"/>
      <c r="B26" s="122"/>
      <c r="C26" s="312"/>
      <c r="D26" s="313"/>
      <c r="E26" s="314"/>
    </row>
    <row r="27" spans="1:5" ht="18">
      <c r="A27" s="121"/>
      <c r="B27" s="122"/>
      <c r="C27" s="312"/>
      <c r="D27" s="313"/>
      <c r="E27" s="314"/>
    </row>
    <row r="28" spans="1:5" ht="18">
      <c r="A28" s="121"/>
      <c r="B28" s="122"/>
      <c r="C28" s="312"/>
      <c r="D28" s="313"/>
      <c r="E28" s="314"/>
    </row>
    <row r="29" spans="1:5" ht="18.75" thickBot="1">
      <c r="A29" s="123"/>
      <c r="B29" s="124"/>
      <c r="C29" s="324"/>
      <c r="D29" s="325"/>
      <c r="E29" s="326"/>
    </row>
  </sheetData>
  <mergeCells count="29">
    <mergeCell ref="C27:E27"/>
    <mergeCell ref="C28:E28"/>
    <mergeCell ref="C29:E29"/>
    <mergeCell ref="C21:E21"/>
    <mergeCell ref="C22:E22"/>
    <mergeCell ref="C23:E23"/>
    <mergeCell ref="C24:E24"/>
    <mergeCell ref="C25:E25"/>
    <mergeCell ref="C26:E26"/>
    <mergeCell ref="C20:E20"/>
    <mergeCell ref="C9:E9"/>
    <mergeCell ref="C10:E10"/>
    <mergeCell ref="C11:E11"/>
    <mergeCell ref="C12:E12"/>
    <mergeCell ref="C13:E13"/>
    <mergeCell ref="C14:E14"/>
    <mergeCell ref="C15:E15"/>
    <mergeCell ref="C16:E16"/>
    <mergeCell ref="C17:E17"/>
    <mergeCell ref="C18:E18"/>
    <mergeCell ref="C19:E19"/>
    <mergeCell ref="A1:A3"/>
    <mergeCell ref="B1:C2"/>
    <mergeCell ref="B3:C3"/>
    <mergeCell ref="B5:E5"/>
    <mergeCell ref="A7:A8"/>
    <mergeCell ref="B7:B8"/>
    <mergeCell ref="C7:E7"/>
    <mergeCell ref="C8:E8"/>
  </mergeCells>
  <pageMargins left="0.70866141732283472" right="0.70866141732283472" top="0.74803149606299213" bottom="0.74803149606299213" header="0.31496062992125984" footer="0.31496062992125984"/>
  <pageSetup scale="90" orientation="landscape" horizontalDpi="0" verticalDpi="0" r:id="rId1"/>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0</xdr:col>
                <xdr:colOff>0</xdr:colOff>
                <xdr:row>0</xdr:row>
                <xdr:rowOff>0</xdr:rowOff>
              </from>
              <to>
                <xdr:col>0</xdr:col>
                <xdr:colOff>2019300</xdr:colOff>
                <xdr:row>2</xdr:row>
                <xdr:rowOff>171450</xdr:rowOff>
              </to>
            </anchor>
          </objectPr>
        </oleObject>
      </mc:Choice>
      <mc:Fallback>
        <oleObject progId="PBrush"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 DEL MARCO LOGICO 1</vt:lpstr>
      <vt:lpstr>MATRIZ DEL MARCO LOGICO  2</vt:lpstr>
      <vt:lpstr>CRONOGRAMA DE ACTIVIDADES </vt:lpstr>
      <vt:lpstr>FLUJO DE FONDOS POR PROYECTO</vt:lpstr>
      <vt:lpstr>FUENTES DE FINANCIACION </vt:lpstr>
      <vt:lpstr>RECURSOS HUMANOS POR PROYECTO </vt:lpstr>
      <vt:lpstr>RECURSOS FISICOS REQUERIDOS </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Osorio</dc:creator>
  <cp:lastModifiedBy>Usuario de Windows</cp:lastModifiedBy>
  <cp:lastPrinted>2021-06-03T16:23:33Z</cp:lastPrinted>
  <dcterms:created xsi:type="dcterms:W3CDTF">2020-05-18T16:03:40Z</dcterms:created>
  <dcterms:modified xsi:type="dcterms:W3CDTF">2021-06-16T13:58:31Z</dcterms:modified>
</cp:coreProperties>
</file>